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orbioncloud.sharepoint.com/sites/CG_TreasuryFO/Shared Documents/General/Share buy back/"/>
    </mc:Choice>
  </mc:AlternateContent>
  <xr:revisionPtr revIDLastSave="39" documentId="8_{655CD106-53A1-4D1B-A784-B7A5872A47A0}" xr6:coauthVersionLast="47" xr6:coauthVersionMax="47" xr10:uidLastSave="{3D08117F-92FF-43BD-B224-68B39483AD94}"/>
  <bookViews>
    <workbookView minimized="1" xWindow="1152" yWindow="1152" windowWidth="17280" windowHeight="8832" tabRatio="599" xr2:uid="{00000000-000D-0000-FFFF-FFFF00000000}"/>
  </bookViews>
  <sheets>
    <sheet name="Corbion daily overview" sheetId="8" r:id="rId1"/>
    <sheet name="Daily trades 29 Apr - 3 May" sheetId="36" r:id="rId2"/>
  </sheets>
  <externalReferences>
    <externalReference r:id="rId3"/>
  </externalReferences>
  <definedNames>
    <definedName name="_xlnm.Print_Area" localSheetId="0">'Corbion daily overview'!$B$1:$I$78</definedName>
    <definedName name="reporting_date">[1]Housekeeping!$B$1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8" i="8" l="1"/>
  <c r="E12" i="8"/>
  <c r="E13" i="8"/>
  <c r="E14" i="8"/>
  <c r="F380" i="36"/>
  <c r="F379" i="36"/>
  <c r="F378" i="36"/>
  <c r="F377" i="36"/>
  <c r="F376" i="36"/>
  <c r="F375" i="36"/>
  <c r="F374" i="36"/>
  <c r="F373" i="36"/>
  <c r="F372" i="36"/>
  <c r="F371" i="36"/>
  <c r="F370" i="36"/>
  <c r="F369" i="36"/>
  <c r="F368" i="36"/>
  <c r="F367" i="36"/>
  <c r="F366" i="36"/>
  <c r="F365" i="36"/>
  <c r="F364" i="36"/>
  <c r="F363" i="36"/>
  <c r="F362" i="36"/>
  <c r="F361" i="36"/>
  <c r="F360" i="36"/>
  <c r="F359" i="36"/>
  <c r="F358" i="36"/>
  <c r="F357" i="36"/>
  <c r="F356" i="36"/>
  <c r="F355" i="36"/>
  <c r="F354" i="36"/>
  <c r="F353" i="36"/>
  <c r="F352" i="36"/>
  <c r="F351" i="36"/>
  <c r="F350" i="36"/>
  <c r="F349" i="36"/>
  <c r="F348" i="36"/>
  <c r="F347" i="36"/>
  <c r="F346" i="36"/>
  <c r="F345" i="36"/>
  <c r="F344" i="36"/>
  <c r="F343" i="36"/>
  <c r="F342" i="36"/>
  <c r="F341" i="36"/>
  <c r="F340" i="36"/>
  <c r="F339" i="36"/>
  <c r="F338" i="36"/>
  <c r="F337" i="36"/>
  <c r="F336" i="36"/>
  <c r="F335" i="36"/>
  <c r="F334" i="36"/>
  <c r="F333" i="36"/>
  <c r="F332" i="36"/>
  <c r="F331" i="36"/>
  <c r="F330" i="36"/>
  <c r="F329" i="36"/>
  <c r="F328" i="36"/>
  <c r="F327" i="36"/>
  <c r="F326" i="36"/>
  <c r="F325" i="36"/>
  <c r="F324" i="36"/>
  <c r="F323" i="36"/>
  <c r="F322" i="36"/>
  <c r="F321" i="36"/>
  <c r="F320" i="36"/>
  <c r="F319" i="36"/>
  <c r="F318" i="36"/>
  <c r="F317" i="36"/>
  <c r="F316" i="36"/>
  <c r="F315" i="36"/>
  <c r="F314" i="36"/>
  <c r="F313" i="36"/>
  <c r="F312" i="36"/>
  <c r="F311" i="36"/>
  <c r="F310" i="36"/>
  <c r="F309" i="36"/>
  <c r="F308" i="36"/>
  <c r="F307" i="36"/>
  <c r="F306" i="36"/>
  <c r="F305" i="36"/>
  <c r="F304" i="36"/>
  <c r="F303" i="36"/>
  <c r="F302" i="36"/>
  <c r="F301" i="36"/>
  <c r="F300" i="36"/>
  <c r="F299" i="36"/>
  <c r="F298" i="36"/>
  <c r="F297" i="36"/>
  <c r="F296" i="36"/>
  <c r="F295" i="36"/>
  <c r="F294" i="36"/>
  <c r="F293" i="36"/>
  <c r="F292" i="36"/>
  <c r="F291" i="36"/>
  <c r="F290" i="36"/>
  <c r="F289" i="36"/>
  <c r="F288" i="36"/>
  <c r="F287" i="36"/>
  <c r="F286" i="36"/>
  <c r="F285" i="36"/>
  <c r="F284" i="36"/>
  <c r="F283" i="36"/>
  <c r="F282" i="36"/>
  <c r="F281" i="36"/>
  <c r="F280" i="36"/>
  <c r="F279" i="36"/>
  <c r="F278" i="36"/>
  <c r="F277" i="36"/>
  <c r="F276" i="36"/>
  <c r="F275" i="36"/>
  <c r="F274" i="36"/>
  <c r="F273" i="36"/>
  <c r="F272" i="36"/>
  <c r="F271" i="36"/>
  <c r="F270" i="36"/>
  <c r="F269" i="36"/>
  <c r="F268" i="36"/>
  <c r="F267" i="36"/>
  <c r="F266" i="36"/>
  <c r="F265" i="36"/>
  <c r="F264" i="36"/>
  <c r="F263" i="36"/>
  <c r="F262" i="36"/>
  <c r="F261" i="36"/>
  <c r="F260" i="36"/>
  <c r="F259" i="36"/>
  <c r="F258" i="36"/>
  <c r="F257" i="36"/>
  <c r="F256" i="36"/>
  <c r="F255" i="36"/>
  <c r="F254" i="36"/>
  <c r="F253" i="36"/>
  <c r="F252" i="36"/>
  <c r="F251" i="36"/>
  <c r="F250" i="36"/>
  <c r="F249" i="36"/>
  <c r="F248" i="36"/>
  <c r="F247" i="36"/>
  <c r="F246" i="36"/>
  <c r="F245" i="36"/>
  <c r="F244" i="36"/>
  <c r="F243" i="36"/>
  <c r="F242" i="36"/>
  <c r="F241" i="36"/>
  <c r="F240" i="36"/>
  <c r="F239" i="36"/>
  <c r="F238" i="36"/>
  <c r="F237" i="36"/>
  <c r="F236" i="36"/>
  <c r="F235" i="36"/>
  <c r="F234" i="36"/>
  <c r="F233" i="36"/>
  <c r="F232" i="36"/>
  <c r="F231" i="36"/>
  <c r="F230" i="36"/>
  <c r="F229" i="36"/>
  <c r="F228" i="36"/>
  <c r="F227" i="36"/>
  <c r="F226" i="36"/>
  <c r="F225" i="36"/>
  <c r="F224" i="36"/>
  <c r="F223" i="36"/>
  <c r="F222" i="36"/>
  <c r="F221" i="36"/>
  <c r="F220" i="36"/>
  <c r="F219" i="36"/>
  <c r="F218" i="36"/>
  <c r="F217" i="36"/>
  <c r="F216" i="36"/>
  <c r="F215" i="36"/>
  <c r="F214" i="36"/>
  <c r="F213" i="36"/>
  <c r="F212" i="36"/>
  <c r="F211" i="36"/>
  <c r="F210" i="36"/>
  <c r="F209" i="36"/>
  <c r="F208" i="36"/>
  <c r="F207" i="36"/>
  <c r="F206" i="36"/>
  <c r="F205" i="36"/>
  <c r="F204" i="36"/>
  <c r="F203" i="36"/>
  <c r="F202" i="36"/>
  <c r="F201" i="36"/>
  <c r="F200" i="36"/>
  <c r="F199" i="36"/>
  <c r="F198" i="36"/>
  <c r="F197" i="36"/>
  <c r="F196" i="36"/>
  <c r="F195" i="36"/>
  <c r="F194" i="36"/>
  <c r="F193" i="36"/>
  <c r="F192" i="36"/>
  <c r="F191" i="36"/>
  <c r="F190" i="36"/>
  <c r="F189" i="36"/>
  <c r="F188" i="36"/>
  <c r="F187" i="36"/>
  <c r="F186" i="36"/>
  <c r="F185" i="36"/>
  <c r="F184" i="36"/>
  <c r="F183" i="36"/>
  <c r="F182" i="36"/>
  <c r="F181" i="36"/>
  <c r="F180" i="36"/>
  <c r="F179" i="36"/>
  <c r="F178" i="36"/>
  <c r="F177" i="36"/>
  <c r="F176" i="36"/>
  <c r="F175" i="36"/>
  <c r="F174" i="36"/>
  <c r="F173" i="36"/>
  <c r="F172" i="36"/>
  <c r="F171" i="36"/>
  <c r="F170" i="36"/>
  <c r="F169" i="36"/>
  <c r="F168" i="36"/>
  <c r="F167" i="36"/>
  <c r="F166" i="36"/>
  <c r="F165" i="36"/>
  <c r="F164" i="36"/>
  <c r="F163" i="36"/>
  <c r="F162" i="36"/>
  <c r="F161" i="36"/>
  <c r="F160" i="36"/>
  <c r="F159" i="36"/>
  <c r="F158" i="36"/>
  <c r="F157" i="36"/>
  <c r="F156" i="36"/>
  <c r="F155" i="36"/>
  <c r="F154" i="36"/>
  <c r="F153" i="36"/>
  <c r="F152" i="36"/>
  <c r="F151" i="36"/>
  <c r="F150" i="36"/>
  <c r="F149" i="36"/>
  <c r="F148" i="36"/>
  <c r="F147" i="36"/>
  <c r="F146" i="36"/>
  <c r="F145" i="36"/>
  <c r="F144" i="36"/>
  <c r="F143" i="36"/>
  <c r="F142" i="36"/>
  <c r="F141" i="36"/>
  <c r="F140" i="36"/>
  <c r="F139" i="36"/>
  <c r="F138" i="36"/>
  <c r="F137" i="36"/>
  <c r="F136" i="36"/>
  <c r="F135" i="36"/>
  <c r="F134" i="36"/>
  <c r="F133" i="36"/>
  <c r="F132" i="36"/>
  <c r="F131" i="36"/>
  <c r="F130" i="36"/>
  <c r="F129" i="36"/>
  <c r="F128" i="36"/>
  <c r="F127" i="36"/>
  <c r="F126" i="36"/>
  <c r="F125" i="36"/>
  <c r="F124" i="36"/>
  <c r="F123" i="36"/>
  <c r="F122" i="36"/>
  <c r="F121" i="36"/>
  <c r="F120" i="36"/>
  <c r="F119" i="36"/>
  <c r="F118" i="36"/>
  <c r="F117" i="36"/>
  <c r="F116" i="36"/>
  <c r="F115" i="36"/>
  <c r="F114" i="36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G78" i="8"/>
  <c r="F78" i="8"/>
  <c r="C78" i="8"/>
  <c r="E11" i="8" l="1"/>
  <c r="E78" i="8" s="1"/>
  <c r="D7" i="8" s="1"/>
</calcChain>
</file>

<file path=xl/sharedStrings.xml><?xml version="1.0" encoding="utf-8"?>
<sst xmlns="http://schemas.openxmlformats.org/spreadsheetml/2006/main" count="678" uniqueCount="61">
  <si>
    <t>Date</t>
  </si>
  <si>
    <t>Average price</t>
  </si>
  <si>
    <t>Total</t>
  </si>
  <si>
    <t>Percentage of program completed:</t>
  </si>
  <si>
    <t>Buyback amount</t>
  </si>
  <si>
    <t>Euronext</t>
  </si>
  <si>
    <t>Total shares purchased</t>
  </si>
  <si>
    <t>Trade Details</t>
  </si>
  <si>
    <t>Time</t>
  </si>
  <si>
    <t>Volume</t>
  </si>
  <si>
    <t>Price</t>
  </si>
  <si>
    <t>Proceeds</t>
  </si>
  <si>
    <t>Exchange</t>
  </si>
  <si>
    <t>Start date:</t>
  </si>
  <si>
    <t>Cboe DXE</t>
  </si>
  <si>
    <t>Number of shares purchased per venue</t>
  </si>
  <si>
    <t>Average purchase price per venue</t>
  </si>
  <si>
    <t>Corbion 20 million share buyback program</t>
  </si>
  <si>
    <t>Corbion 20 million share buyback program transaction details</t>
  </si>
  <si>
    <t>Euronext Amsterdam</t>
  </si>
  <si>
    <t>20.10</t>
  </si>
  <si>
    <t>20.08</t>
  </si>
  <si>
    <t>20.40</t>
  </si>
  <si>
    <t>20.38</t>
  </si>
  <si>
    <t>20.36</t>
  </si>
  <si>
    <t>20.34</t>
  </si>
  <si>
    <t>20.42</t>
  </si>
  <si>
    <t>20.48</t>
  </si>
  <si>
    <t>20.50</t>
  </si>
  <si>
    <t>20.46</t>
  </si>
  <si>
    <t>20.54</t>
  </si>
  <si>
    <t>20.52</t>
  </si>
  <si>
    <t>20.60</t>
  </si>
  <si>
    <t>20.56</t>
  </si>
  <si>
    <t>20.58</t>
  </si>
  <si>
    <t>20.44</t>
  </si>
  <si>
    <t>20.78</t>
  </si>
  <si>
    <t>20.74</t>
  </si>
  <si>
    <t>20.72</t>
  </si>
  <si>
    <t>20.86</t>
  </si>
  <si>
    <t>20.84</t>
  </si>
  <si>
    <t>20.80</t>
  </si>
  <si>
    <t>20.76</t>
  </si>
  <si>
    <t>20.94</t>
  </si>
  <si>
    <t>20.96</t>
  </si>
  <si>
    <t>21.02</t>
  </si>
  <si>
    <t>21.06</t>
  </si>
  <si>
    <t>21.04</t>
  </si>
  <si>
    <t>21.00</t>
  </si>
  <si>
    <t>20.90</t>
  </si>
  <si>
    <t>20.82</t>
  </si>
  <si>
    <t>20.66</t>
  </si>
  <si>
    <t>20.62</t>
  </si>
  <si>
    <t>20.88</t>
  </si>
  <si>
    <t>20.70</t>
  </si>
  <si>
    <t>20.92</t>
  </si>
  <si>
    <t>20.98</t>
  </si>
  <si>
    <t>21.16</t>
  </si>
  <si>
    <t>21.14</t>
  </si>
  <si>
    <t>21.12</t>
  </si>
  <si>
    <t>21.10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</si>
</sst>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d\-mmm\-yyyy;@"/>
    <numFmt numFmtId="169" formatCode="_(* #,##0_);_(* \(#,##0\);_(* &quot;-&quot;??_);_(@_)"/>
    <numFmt numFmtId="170" formatCode="[$-409]d\-mmm\-yy;@"/>
    <numFmt numFmtId="171" formatCode="[$€-413]\ #,##0.00"/>
    <numFmt numFmtId="172" formatCode="[$€-413]\ #,##0.0000"/>
    <numFmt numFmtId="173" formatCode="_ [$€-413]\ * #,##0.00_ ;_ [$€-413]\ * \-#,##0.00_ ;_ [$€-413]\ * &quot;-&quot;??_ ;_ @_ "/>
    <numFmt numFmtId="174" formatCode="[$-F400]h:mm:ss\ AM/PM"/>
    <numFmt numFmtId="175" formatCode="0.00000000000"/>
    <numFmt numFmtId="176" formatCode="_ [$€-413]\ * #,##0.0000_ ;_ [$€-413]\ * \-#,##0.0000_ ;_ [$€-413]\ * &quot;-&quot;??_ ;_ @_ "/>
    <numFmt numFmtId="177" formatCode="[$€-2]\ #,##0.0000"/>
    <numFmt numFmtId="178" formatCode="0.0000"/>
  </numFmts>
  <fonts count="3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6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83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8" applyNumberFormat="0" applyAlignment="0" applyProtection="0"/>
    <xf numFmtId="0" fontId="14" fillId="29" borderId="9" applyNumberFormat="0" applyAlignment="0" applyProtection="0"/>
    <xf numFmtId="167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1" borderId="8" applyNumberFormat="0" applyAlignment="0" applyProtection="0"/>
    <xf numFmtId="0" fontId="22" fillId="0" borderId="13" applyNumberFormat="0" applyFill="0" applyAlignment="0" applyProtection="0"/>
    <xf numFmtId="0" fontId="23" fillId="32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9" fillId="33" borderId="14" applyNumberFormat="0" applyFont="0" applyAlignment="0" applyProtection="0"/>
    <xf numFmtId="0" fontId="24" fillId="28" borderId="15" applyNumberFormat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8" fillId="0" borderId="0" applyFont="0" applyFill="0" applyBorder="0" applyAlignment="0" applyProtection="0"/>
    <xf numFmtId="0" fontId="8" fillId="0" borderId="0"/>
  </cellStyleXfs>
  <cellXfs count="117">
    <xf numFmtId="0" fontId="0" fillId="0" borderId="0" xfId="0"/>
    <xf numFmtId="0" fontId="29" fillId="34" borderId="0" xfId="0" applyFont="1" applyFill="1"/>
    <xf numFmtId="0" fontId="29" fillId="2" borderId="0" xfId="0" applyFont="1" applyFill="1"/>
    <xf numFmtId="0" fontId="0" fillId="34" borderId="0" xfId="0" applyFill="1" applyAlignment="1">
      <alignment horizontal="center"/>
    </xf>
    <xf numFmtId="0" fontId="0" fillId="34" borderId="0" xfId="0" applyFill="1"/>
    <xf numFmtId="0" fontId="30" fillId="2" borderId="0" xfId="49" applyFont="1" applyFill="1"/>
    <xf numFmtId="0" fontId="31" fillId="2" borderId="0" xfId="49" applyFont="1" applyFill="1"/>
    <xf numFmtId="169" fontId="31" fillId="34" borderId="0" xfId="35" applyNumberFormat="1" applyFont="1" applyFill="1" applyBorder="1" applyAlignment="1">
      <alignment wrapText="1"/>
    </xf>
    <xf numFmtId="169" fontId="31" fillId="34" borderId="0" xfId="35" applyNumberFormat="1" applyFont="1" applyFill="1" applyBorder="1" applyAlignment="1">
      <alignment horizontal="center" wrapText="1"/>
    </xf>
    <xf numFmtId="0" fontId="0" fillId="2" borderId="0" xfId="0" applyFill="1"/>
    <xf numFmtId="0" fontId="0" fillId="34" borderId="5" xfId="0" applyFill="1" applyBorder="1"/>
    <xf numFmtId="0" fontId="0" fillId="2" borderId="5" xfId="0" applyFill="1" applyBorder="1"/>
    <xf numFmtId="0" fontId="0" fillId="2" borderId="0" xfId="0" applyFill="1" applyAlignment="1">
      <alignment horizontal="right"/>
    </xf>
    <xf numFmtId="0" fontId="32" fillId="34" borderId="0" xfId="49" applyFont="1" applyFill="1" applyAlignment="1">
      <alignment horizontal="center"/>
    </xf>
    <xf numFmtId="0" fontId="32" fillId="2" borderId="0" xfId="49" applyFont="1" applyFill="1" applyAlignment="1">
      <alignment horizontal="right"/>
    </xf>
    <xf numFmtId="0" fontId="33" fillId="2" borderId="0" xfId="49" applyFont="1" applyFill="1"/>
    <xf numFmtId="0" fontId="33" fillId="34" borderId="0" xfId="49" applyFont="1" applyFill="1" applyAlignment="1">
      <alignment horizontal="center"/>
    </xf>
    <xf numFmtId="0" fontId="33" fillId="2" borderId="0" xfId="49" applyFont="1" applyFill="1" applyAlignment="1">
      <alignment horizontal="right"/>
    </xf>
    <xf numFmtId="0" fontId="32" fillId="2" borderId="0" xfId="49" applyFont="1" applyFill="1"/>
    <xf numFmtId="170" fontId="29" fillId="34" borderId="0" xfId="49" applyNumberFormat="1" applyFont="1" applyFill="1" applyAlignment="1">
      <alignment horizontal="center"/>
    </xf>
    <xf numFmtId="0" fontId="29" fillId="2" borderId="0" xfId="49" applyFont="1" applyFill="1" applyAlignment="1">
      <alignment horizontal="right"/>
    </xf>
    <xf numFmtId="10" fontId="33" fillId="34" borderId="0" xfId="49" applyNumberFormat="1" applyFont="1" applyFill="1" applyAlignment="1">
      <alignment horizontal="center"/>
    </xf>
    <xf numFmtId="168" fontId="31" fillId="2" borderId="3" xfId="49" applyNumberFormat="1" applyFont="1" applyFill="1" applyBorder="1" applyAlignment="1">
      <alignment horizontal="right"/>
    </xf>
    <xf numFmtId="171" fontId="31" fillId="2" borderId="7" xfId="49" applyNumberFormat="1" applyFont="1" applyFill="1" applyBorder="1" applyAlignment="1">
      <alignment horizontal="right"/>
    </xf>
    <xf numFmtId="171" fontId="29" fillId="2" borderId="0" xfId="0" applyNumberFormat="1" applyFont="1" applyFill="1" applyAlignment="1">
      <alignment horizontal="right"/>
    </xf>
    <xf numFmtId="0" fontId="29" fillId="34" borderId="0" xfId="0" applyFont="1" applyFill="1" applyAlignment="1">
      <alignment horizontal="center"/>
    </xf>
    <xf numFmtId="173" fontId="34" fillId="34" borderId="0" xfId="0" applyNumberFormat="1" applyFont="1" applyFill="1" applyAlignment="1">
      <alignment horizontal="right"/>
    </xf>
    <xf numFmtId="171" fontId="0" fillId="2" borderId="0" xfId="0" applyNumberFormat="1" applyFill="1" applyAlignment="1">
      <alignment horizontal="right"/>
    </xf>
    <xf numFmtId="169" fontId="0" fillId="34" borderId="0" xfId="0" applyNumberFormat="1" applyFill="1"/>
    <xf numFmtId="172" fontId="29" fillId="2" borderId="0" xfId="0" applyNumberFormat="1" applyFont="1" applyFill="1"/>
    <xf numFmtId="167" fontId="32" fillId="2" borderId="0" xfId="28" applyFont="1" applyFill="1" applyAlignment="1">
      <alignment horizontal="right"/>
    </xf>
    <xf numFmtId="167" fontId="33" fillId="2" borderId="0" xfId="28" applyFont="1" applyFill="1" applyAlignment="1">
      <alignment horizontal="right"/>
    </xf>
    <xf numFmtId="10" fontId="29" fillId="34" borderId="0" xfId="62" applyNumberFormat="1" applyFont="1" applyFill="1" applyAlignment="1">
      <alignment horizontal="center"/>
    </xf>
    <xf numFmtId="171" fontId="29" fillId="2" borderId="0" xfId="28" applyNumberFormat="1" applyFont="1" applyFill="1" applyAlignment="1">
      <alignment horizontal="right"/>
    </xf>
    <xf numFmtId="171" fontId="8" fillId="2" borderId="0" xfId="28" applyNumberFormat="1" applyFont="1" applyFill="1" applyAlignment="1">
      <alignment horizontal="right"/>
    </xf>
    <xf numFmtId="167" fontId="8" fillId="2" borderId="0" xfId="28" applyFont="1" applyFill="1" applyAlignment="1">
      <alignment horizontal="right"/>
    </xf>
    <xf numFmtId="0" fontId="0" fillId="34" borderId="0" xfId="0" applyFill="1" applyAlignment="1">
      <alignment horizontal="right"/>
    </xf>
    <xf numFmtId="169" fontId="33" fillId="2" borderId="0" xfId="49" applyNumberFormat="1" applyFont="1" applyFill="1" applyAlignment="1">
      <alignment horizontal="right"/>
    </xf>
    <xf numFmtId="172" fontId="33" fillId="2" borderId="0" xfId="49" applyNumberFormat="1" applyFont="1" applyFill="1" applyAlignment="1">
      <alignment horizontal="right"/>
    </xf>
    <xf numFmtId="169" fontId="13" fillId="36" borderId="0" xfId="35" applyNumberFormat="1" applyFont="1" applyFill="1" applyBorder="1" applyAlignment="1">
      <alignment horizontal="center" wrapText="1"/>
    </xf>
    <xf numFmtId="174" fontId="13" fillId="36" borderId="0" xfId="35" applyNumberFormat="1" applyFont="1" applyFill="1" applyBorder="1" applyAlignment="1">
      <alignment horizontal="center" wrapText="1"/>
    </xf>
    <xf numFmtId="173" fontId="13" fillId="36" borderId="0" xfId="38" applyNumberFormat="1" applyFont="1" applyFill="1" applyBorder="1" applyAlignment="1">
      <alignment horizontal="center" wrapText="1"/>
    </xf>
    <xf numFmtId="173" fontId="13" fillId="36" borderId="0" xfId="35" applyNumberFormat="1" applyFont="1" applyFill="1" applyBorder="1" applyAlignment="1">
      <alignment horizontal="center" wrapText="1"/>
    </xf>
    <xf numFmtId="174" fontId="0" fillId="34" borderId="0" xfId="0" applyNumberFormat="1" applyFill="1" applyAlignment="1">
      <alignment horizontal="center"/>
    </xf>
    <xf numFmtId="173" fontId="8" fillId="34" borderId="0" xfId="38" applyNumberFormat="1" applyFont="1" applyFill="1" applyBorder="1" applyAlignment="1">
      <alignment horizontal="center"/>
    </xf>
    <xf numFmtId="173" fontId="0" fillId="34" borderId="0" xfId="0" applyNumberFormat="1" applyFill="1" applyAlignment="1">
      <alignment horizontal="center"/>
    </xf>
    <xf numFmtId="3" fontId="29" fillId="0" borderId="20" xfId="0" applyNumberFormat="1" applyFont="1" applyBorder="1" applyAlignment="1">
      <alignment horizontal="right"/>
    </xf>
    <xf numFmtId="3" fontId="29" fillId="0" borderId="21" xfId="0" applyNumberFormat="1" applyFont="1" applyBorder="1" applyAlignment="1">
      <alignment horizontal="right"/>
    </xf>
    <xf numFmtId="0" fontId="35" fillId="36" borderId="0" xfId="49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167" fontId="35" fillId="36" borderId="0" xfId="28" applyFont="1" applyFill="1" applyBorder="1" applyAlignment="1">
      <alignment horizontal="center"/>
    </xf>
    <xf numFmtId="0" fontId="0" fillId="35" borderId="0" xfId="0" applyFill="1" applyAlignment="1">
      <alignment horizontal="center"/>
    </xf>
    <xf numFmtId="175" fontId="33" fillId="2" borderId="0" xfId="49" applyNumberFormat="1" applyFont="1" applyFill="1" applyAlignment="1">
      <alignment horizontal="right"/>
    </xf>
    <xf numFmtId="171" fontId="0" fillId="34" borderId="0" xfId="0" applyNumberFormat="1" applyFill="1"/>
    <xf numFmtId="164" fontId="29" fillId="34" borderId="1" xfId="0" applyNumberFormat="1" applyFont="1" applyFill="1" applyBorder="1" applyAlignment="1">
      <alignment horizontal="right"/>
    </xf>
    <xf numFmtId="3" fontId="29" fillId="34" borderId="6" xfId="28" applyNumberFormat="1" applyFont="1" applyFill="1" applyBorder="1" applyAlignment="1"/>
    <xf numFmtId="168" fontId="29" fillId="2" borderId="1" xfId="49" applyNumberFormat="1" applyFont="1" applyFill="1" applyBorder="1" applyAlignment="1">
      <alignment horizontal="right"/>
    </xf>
    <xf numFmtId="171" fontId="29" fillId="2" borderId="6" xfId="28" applyNumberFormat="1" applyFont="1" applyFill="1" applyBorder="1" applyAlignment="1">
      <alignment horizontal="right"/>
    </xf>
    <xf numFmtId="171" fontId="29" fillId="0" borderId="21" xfId="0" applyNumberFormat="1" applyFont="1" applyBorder="1" applyAlignment="1">
      <alignment horizontal="right"/>
    </xf>
    <xf numFmtId="164" fontId="26" fillId="34" borderId="3" xfId="0" applyNumberFormat="1" applyFont="1" applyFill="1" applyBorder="1"/>
    <xf numFmtId="2" fontId="8" fillId="34" borderId="0" xfId="38" applyNumberFormat="1" applyFont="1" applyFill="1" applyBorder="1" applyAlignment="1">
      <alignment horizontal="center"/>
    </xf>
    <xf numFmtId="176" fontId="29" fillId="34" borderId="19" xfId="66" applyNumberFormat="1" applyFont="1" applyFill="1" applyBorder="1" applyAlignment="1">
      <alignment horizontal="right"/>
    </xf>
    <xf numFmtId="176" fontId="29" fillId="34" borderId="2" xfId="66" applyNumberFormat="1" applyFont="1" applyFill="1" applyBorder="1" applyAlignment="1">
      <alignment horizontal="right"/>
    </xf>
    <xf numFmtId="176" fontId="0" fillId="34" borderId="2" xfId="0" applyNumberFormat="1" applyFill="1" applyBorder="1"/>
    <xf numFmtId="176" fontId="0" fillId="34" borderId="2" xfId="66" applyNumberFormat="1" applyFont="1" applyFill="1" applyBorder="1"/>
    <xf numFmtId="176" fontId="0" fillId="34" borderId="4" xfId="0" applyNumberFormat="1" applyFill="1" applyBorder="1"/>
    <xf numFmtId="176" fontId="0" fillId="34" borderId="0" xfId="0" applyNumberFormat="1" applyFill="1"/>
    <xf numFmtId="176" fontId="29" fillId="34" borderId="0" xfId="0" applyNumberFormat="1" applyFont="1" applyFill="1"/>
    <xf numFmtId="3" fontId="0" fillId="34" borderId="0" xfId="0" applyNumberFormat="1" applyFill="1"/>
    <xf numFmtId="3" fontId="29" fillId="34" borderId="0" xfId="0" applyNumberFormat="1" applyFont="1" applyFill="1"/>
    <xf numFmtId="0" fontId="35" fillId="36" borderId="1" xfId="49" applyFont="1" applyFill="1" applyBorder="1" applyAlignment="1">
      <alignment horizontal="center"/>
    </xf>
    <xf numFmtId="0" fontId="35" fillId="36" borderId="2" xfId="49" applyFont="1" applyFill="1" applyBorder="1" applyAlignment="1">
      <alignment horizontal="center"/>
    </xf>
    <xf numFmtId="168" fontId="29" fillId="2" borderId="18" xfId="49" applyNumberFormat="1" applyFont="1" applyFill="1" applyBorder="1" applyAlignment="1">
      <alignment horizontal="right"/>
    </xf>
    <xf numFmtId="171" fontId="29" fillId="2" borderId="23" xfId="28" applyNumberFormat="1" applyFont="1" applyFill="1" applyBorder="1" applyAlignment="1">
      <alignment horizontal="right"/>
    </xf>
    <xf numFmtId="176" fontId="29" fillId="0" borderId="20" xfId="66" applyNumberFormat="1" applyFont="1" applyFill="1" applyBorder="1" applyAlignment="1">
      <alignment horizontal="right"/>
    </xf>
    <xf numFmtId="176" fontId="29" fillId="0" borderId="21" xfId="66" applyNumberFormat="1" applyFont="1" applyFill="1" applyBorder="1" applyAlignment="1">
      <alignment horizontal="right"/>
    </xf>
    <xf numFmtId="176" fontId="29" fillId="0" borderId="21" xfId="0" applyNumberFormat="1" applyFont="1" applyBorder="1" applyAlignment="1">
      <alignment horizontal="right"/>
    </xf>
    <xf numFmtId="176" fontId="29" fillId="0" borderId="6" xfId="0" applyNumberFormat="1" applyFont="1" applyBorder="1" applyAlignment="1">
      <alignment horizontal="right"/>
    </xf>
    <xf numFmtId="164" fontId="26" fillId="34" borderId="7" xfId="0" applyNumberFormat="1" applyFont="1" applyFill="1" applyBorder="1"/>
    <xf numFmtId="177" fontId="29" fillId="0" borderId="20" xfId="0" applyNumberFormat="1" applyFont="1" applyBorder="1" applyAlignment="1">
      <alignment horizontal="right"/>
    </xf>
    <xf numFmtId="177" fontId="29" fillId="0" borderId="21" xfId="0" applyNumberFormat="1" applyFont="1" applyBorder="1" applyAlignment="1">
      <alignment horizontal="right"/>
    </xf>
    <xf numFmtId="177" fontId="29" fillId="2" borderId="6" xfId="28" applyNumberFormat="1" applyFont="1" applyFill="1" applyBorder="1" applyAlignment="1">
      <alignment horizontal="right"/>
    </xf>
    <xf numFmtId="177" fontId="29" fillId="2" borderId="23" xfId="28" applyNumberFormat="1" applyFont="1" applyFill="1" applyBorder="1" applyAlignment="1">
      <alignment horizontal="right"/>
    </xf>
    <xf numFmtId="177" fontId="31" fillId="34" borderId="7" xfId="28" applyNumberFormat="1" applyFont="1" applyFill="1" applyBorder="1" applyAlignment="1">
      <alignment horizontal="right"/>
    </xf>
    <xf numFmtId="164" fontId="29" fillId="34" borderId="20" xfId="0" applyNumberFormat="1" applyFont="1" applyFill="1" applyBorder="1" applyAlignment="1">
      <alignment horizontal="right"/>
    </xf>
    <xf numFmtId="164" fontId="29" fillId="34" borderId="6" xfId="0" applyNumberFormat="1" applyFont="1" applyFill="1" applyBorder="1" applyAlignment="1">
      <alignment horizontal="right"/>
    </xf>
    <xf numFmtId="164" fontId="0" fillId="34" borderId="1" xfId="0" applyNumberFormat="1" applyFill="1" applyBorder="1"/>
    <xf numFmtId="164" fontId="0" fillId="34" borderId="6" xfId="0" applyNumberFormat="1" applyFill="1" applyBorder="1"/>
    <xf numFmtId="164" fontId="0" fillId="34" borderId="22" xfId="0" applyNumberFormat="1" applyFill="1" applyBorder="1"/>
    <xf numFmtId="164" fontId="0" fillId="34" borderId="23" xfId="0" applyNumberFormat="1" applyFill="1" applyBorder="1"/>
    <xf numFmtId="3" fontId="29" fillId="34" borderId="1" xfId="28" applyNumberFormat="1" applyFont="1" applyFill="1" applyBorder="1" applyAlignment="1"/>
    <xf numFmtId="3" fontId="29" fillId="34" borderId="22" xfId="28" applyNumberFormat="1" applyFont="1" applyFill="1" applyBorder="1" applyAlignment="1"/>
    <xf numFmtId="3" fontId="31" fillId="34" borderId="3" xfId="28" applyNumberFormat="1" applyFont="1" applyFill="1" applyBorder="1" applyAlignment="1"/>
    <xf numFmtId="0" fontId="36" fillId="37" borderId="0" xfId="49" applyFont="1" applyFill="1"/>
    <xf numFmtId="168" fontId="29" fillId="2" borderId="24" xfId="49" applyNumberFormat="1" applyFont="1" applyFill="1" applyBorder="1" applyAlignment="1">
      <alignment horizontal="center"/>
    </xf>
    <xf numFmtId="3" fontId="38" fillId="34" borderId="0" xfId="82" applyNumberFormat="1" applyFont="1" applyFill="1" applyAlignment="1">
      <alignment horizontal="center"/>
    </xf>
    <xf numFmtId="2" fontId="38" fillId="34" borderId="0" xfId="82" applyNumberFormat="1" applyFont="1" applyFill="1" applyAlignment="1">
      <alignment horizontal="center"/>
    </xf>
    <xf numFmtId="174" fontId="38" fillId="34" borderId="0" xfId="82" applyNumberFormat="1" applyFont="1" applyFill="1" applyAlignment="1">
      <alignment horizontal="center"/>
    </xf>
    <xf numFmtId="4" fontId="29" fillId="34" borderId="0" xfId="35" applyNumberFormat="1" applyFont="1" applyFill="1" applyBorder="1" applyAlignment="1">
      <alignment horizontal="center"/>
    </xf>
    <xf numFmtId="0" fontId="38" fillId="34" borderId="25" xfId="82" applyFont="1" applyFill="1" applyBorder="1" applyAlignment="1">
      <alignment horizontal="center"/>
    </xf>
    <xf numFmtId="178" fontId="38" fillId="34" borderId="0" xfId="82" applyNumberFormat="1" applyFont="1" applyFill="1" applyAlignment="1">
      <alignment horizontal="center"/>
    </xf>
    <xf numFmtId="4" fontId="29" fillId="34" borderId="0" xfId="35" applyNumberFormat="1" applyFont="1" applyFill="1" applyAlignment="1">
      <alignment horizontal="center"/>
    </xf>
    <xf numFmtId="164" fontId="29" fillId="34" borderId="17" xfId="0" applyNumberFormat="1" applyFont="1" applyFill="1" applyBorder="1" applyAlignment="1">
      <alignment horizontal="right"/>
    </xf>
    <xf numFmtId="164" fontId="29" fillId="34" borderId="0" xfId="0" applyNumberFormat="1" applyFont="1" applyFill="1" applyAlignment="1">
      <alignment horizontal="right"/>
    </xf>
    <xf numFmtId="171" fontId="29" fillId="0" borderId="26" xfId="0" applyNumberFormat="1" applyFont="1" applyBorder="1" applyAlignment="1">
      <alignment horizontal="right"/>
    </xf>
    <xf numFmtId="177" fontId="29" fillId="0" borderId="26" xfId="0" applyNumberFormat="1" applyFont="1" applyBorder="1" applyAlignment="1">
      <alignment horizontal="right"/>
    </xf>
    <xf numFmtId="177" fontId="29" fillId="0" borderId="27" xfId="0" applyNumberFormat="1" applyFont="1" applyBorder="1" applyAlignment="1">
      <alignment horizontal="right"/>
    </xf>
    <xf numFmtId="171" fontId="29" fillId="34" borderId="20" xfId="0" applyNumberFormat="1" applyFont="1" applyFill="1" applyBorder="1" applyAlignment="1">
      <alignment horizontal="right"/>
    </xf>
    <xf numFmtId="171" fontId="29" fillId="34" borderId="6" xfId="0" applyNumberFormat="1" applyFont="1" applyFill="1" applyBorder="1" applyAlignment="1">
      <alignment horizontal="right"/>
    </xf>
    <xf numFmtId="171" fontId="29" fillId="34" borderId="23" xfId="0" applyNumberFormat="1" applyFont="1" applyFill="1" applyBorder="1" applyAlignment="1">
      <alignment horizontal="right"/>
    </xf>
    <xf numFmtId="0" fontId="37" fillId="37" borderId="18" xfId="0" applyFont="1" applyFill="1" applyBorder="1" applyAlignment="1">
      <alignment horizontal="center" wrapText="1"/>
    </xf>
    <xf numFmtId="0" fontId="37" fillId="37" borderId="19" xfId="0" applyFont="1" applyFill="1" applyBorder="1" applyAlignment="1">
      <alignment horizontal="center" wrapText="1"/>
    </xf>
    <xf numFmtId="0" fontId="37" fillId="37" borderId="0" xfId="0" applyFont="1" applyFill="1" applyAlignment="1">
      <alignment horizontal="center"/>
    </xf>
    <xf numFmtId="0" fontId="37" fillId="37" borderId="18" xfId="49" applyFont="1" applyFill="1" applyBorder="1" applyAlignment="1">
      <alignment horizontal="center"/>
    </xf>
    <xf numFmtId="0" fontId="37" fillId="37" borderId="17" xfId="49" applyFont="1" applyFill="1" applyBorder="1" applyAlignment="1">
      <alignment horizontal="center"/>
    </xf>
    <xf numFmtId="0" fontId="37" fillId="37" borderId="19" xfId="49" applyFont="1" applyFill="1" applyBorder="1" applyAlignment="1">
      <alignment horizontal="center"/>
    </xf>
    <xf numFmtId="0" fontId="13" fillId="37" borderId="0" xfId="49" applyFont="1" applyFill="1" applyAlignment="1">
      <alignment horizontal="center"/>
    </xf>
  </cellXfs>
  <cellStyles count="8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C000000}"/>
    <cellStyle name="Comma 2 2" xfId="29" xr:uid="{00000000-0005-0000-0000-00001D000000}"/>
    <cellStyle name="Comma 2 2 2" xfId="30" xr:uid="{00000000-0005-0000-0000-00001E000000}"/>
    <cellStyle name="Comma 2 2 3" xfId="31" xr:uid="{00000000-0005-0000-0000-00001F000000}"/>
    <cellStyle name="Comma 2 2 4" xfId="32" xr:uid="{00000000-0005-0000-0000-000020000000}"/>
    <cellStyle name="Comma 2 2 5" xfId="33" xr:uid="{00000000-0005-0000-0000-000021000000}"/>
    <cellStyle name="Comma 2 3" xfId="34" xr:uid="{00000000-0005-0000-0000-000022000000}"/>
    <cellStyle name="Comma 3" xfId="35" xr:uid="{00000000-0005-0000-0000-000023000000}"/>
    <cellStyle name="Comma 4" xfId="36" xr:uid="{00000000-0005-0000-0000-000024000000}"/>
    <cellStyle name="Comma 5" xfId="81" xr:uid="{00000000-0005-0000-0000-000025000000}"/>
    <cellStyle name="Currency" xfId="66" builtinId="4"/>
    <cellStyle name="Currency 2" xfId="37" xr:uid="{00000000-0005-0000-0000-000027000000}"/>
    <cellStyle name="Currency 3" xfId="38" xr:uid="{00000000-0005-0000-0000-000028000000}"/>
    <cellStyle name="Explanatory Text 2" xfId="39" xr:uid="{00000000-0005-0000-0000-000029000000}"/>
    <cellStyle name="Good 2" xfId="40" xr:uid="{00000000-0005-0000-0000-00002A000000}"/>
    <cellStyle name="Heading 1 2" xfId="41" xr:uid="{00000000-0005-0000-0000-00002B000000}"/>
    <cellStyle name="Heading 2 2" xfId="42" xr:uid="{00000000-0005-0000-0000-00002C000000}"/>
    <cellStyle name="Heading 3 2" xfId="43" xr:uid="{00000000-0005-0000-0000-00002D000000}"/>
    <cellStyle name="Heading 4 2" xfId="44" xr:uid="{00000000-0005-0000-0000-00002E000000}"/>
    <cellStyle name="Hyperlink 2" xfId="45" xr:uid="{00000000-0005-0000-0000-00002F000000}"/>
    <cellStyle name="Input 2" xfId="46" xr:uid="{00000000-0005-0000-0000-000030000000}"/>
    <cellStyle name="Linked Cell 2" xfId="47" xr:uid="{00000000-0005-0000-0000-000031000000}"/>
    <cellStyle name="Neutral 2" xfId="48" xr:uid="{00000000-0005-0000-0000-000032000000}"/>
    <cellStyle name="Normal" xfId="0" builtinId="0"/>
    <cellStyle name="Normal 10" xfId="72" xr:uid="{00000000-0005-0000-0000-000034000000}"/>
    <cellStyle name="Normal 11" xfId="73" xr:uid="{00000000-0005-0000-0000-000035000000}"/>
    <cellStyle name="Normal 12" xfId="74" xr:uid="{00000000-0005-0000-0000-000036000000}"/>
    <cellStyle name="Normal 13" xfId="75" xr:uid="{00000000-0005-0000-0000-000037000000}"/>
    <cellStyle name="Normal 14" xfId="76" xr:uid="{00000000-0005-0000-0000-000038000000}"/>
    <cellStyle name="Normal 15" xfId="77" xr:uid="{00000000-0005-0000-0000-000039000000}"/>
    <cellStyle name="Normal 16" xfId="78" xr:uid="{00000000-0005-0000-0000-00003A000000}"/>
    <cellStyle name="Normal 17" xfId="79" xr:uid="{00000000-0005-0000-0000-00003B000000}"/>
    <cellStyle name="Normal 18" xfId="80" xr:uid="{00000000-0005-0000-0000-00003C000000}"/>
    <cellStyle name="Normal 2" xfId="49" xr:uid="{00000000-0005-0000-0000-00003D000000}"/>
    <cellStyle name="Normal 2 2" xfId="50" xr:uid="{00000000-0005-0000-0000-00003E000000}"/>
    <cellStyle name="Normal 3" xfId="51" xr:uid="{00000000-0005-0000-0000-00003F000000}"/>
    <cellStyle name="Normal 3 2" xfId="52" xr:uid="{00000000-0005-0000-0000-000040000000}"/>
    <cellStyle name="Normal 3 2 2" xfId="82" xr:uid="{00000000-0005-0000-0000-000041000000}"/>
    <cellStyle name="Normal 3 3" xfId="68" xr:uid="{00000000-0005-0000-0000-000042000000}"/>
    <cellStyle name="Normal 4" xfId="53" xr:uid="{00000000-0005-0000-0000-000043000000}"/>
    <cellStyle name="Normal 4 2" xfId="54" xr:uid="{00000000-0005-0000-0000-000044000000}"/>
    <cellStyle name="Normal 5" xfId="55" xr:uid="{00000000-0005-0000-0000-000045000000}"/>
    <cellStyle name="Normal 6" xfId="67" xr:uid="{00000000-0005-0000-0000-000046000000}"/>
    <cellStyle name="Normal 7" xfId="69" xr:uid="{00000000-0005-0000-0000-000047000000}"/>
    <cellStyle name="Normal 8" xfId="70" xr:uid="{00000000-0005-0000-0000-000048000000}"/>
    <cellStyle name="Normal 9" xfId="71" xr:uid="{00000000-0005-0000-0000-000049000000}"/>
    <cellStyle name="Note 2" xfId="56" xr:uid="{00000000-0005-0000-0000-00004A000000}"/>
    <cellStyle name="Output 2" xfId="57" xr:uid="{00000000-0005-0000-0000-00004B000000}"/>
    <cellStyle name="Percent 2" xfId="58" xr:uid="{00000000-0005-0000-0000-00004C000000}"/>
    <cellStyle name="Percent 3" xfId="59" xr:uid="{00000000-0005-0000-0000-00004D000000}"/>
    <cellStyle name="Percent 3 2" xfId="60" xr:uid="{00000000-0005-0000-0000-00004E000000}"/>
    <cellStyle name="Percent 4" xfId="61" xr:uid="{00000000-0005-0000-0000-00004F000000}"/>
    <cellStyle name="Percent 5" xfId="62" xr:uid="{00000000-0005-0000-0000-000050000000}"/>
    <cellStyle name="Title 2" xfId="63" xr:uid="{00000000-0005-0000-0000-000051000000}"/>
    <cellStyle name="Total 2" xfId="64" xr:uid="{00000000-0005-0000-0000-000052000000}"/>
    <cellStyle name="Warning Text 2" xfId="65" xr:uid="{00000000-0005-0000-0000-00005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96104</xdr:colOff>
      <xdr:row>2</xdr:row>
      <xdr:rowOff>0</xdr:rowOff>
    </xdr:from>
    <xdr:to>
      <xdr:col>1</xdr:col>
      <xdr:colOff>800100</xdr:colOff>
      <xdr:row>4</xdr:row>
      <xdr:rowOff>93562</xdr:rowOff>
    </xdr:to>
    <xdr:pic>
      <xdr:nvPicPr>
        <xdr:cNvPr id="4" name="Picture 3" descr="http://2.bp.blogspot.com/-Z6ziQd4YcK8/UeZlv4TmRZI/AAAAAAAAa4c/syYSyiukRIE/s1600/Corbion+logo+201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04" y="485775"/>
          <a:ext cx="703996" cy="471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khuizenl\AppData\Local\Microsoft\Windows\Temporary%20Internet%20Files\Content.Outlook\HFXDWC7X\160630%20Overview%20of%20Final%20Dividend%20Share%20Buy%20Back%20(Draf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Overview"/>
      <sheetName val="Reporting - Website (Aggregate)"/>
      <sheetName val="Reporting - Website (Detailed)"/>
      <sheetName val="Reporting - AFM (Detailed)"/>
      <sheetName val="Data - Volumes"/>
      <sheetName val="Housekee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>
            <v>42559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Corbion3">
      <a:dk1>
        <a:srgbClr val="262826"/>
      </a:dk1>
      <a:lt1>
        <a:sysClr val="window" lastClr="FFFFFF"/>
      </a:lt1>
      <a:dk2>
        <a:srgbClr val="07B1D3"/>
      </a:dk2>
      <a:lt2>
        <a:srgbClr val="8E2F8D"/>
      </a:lt2>
      <a:accent1>
        <a:srgbClr val="0A72B6"/>
      </a:accent1>
      <a:accent2>
        <a:srgbClr val="8E2F8D"/>
      </a:accent2>
      <a:accent3>
        <a:srgbClr val="07B1D3"/>
      </a:accent3>
      <a:accent4>
        <a:srgbClr val="ED9813"/>
      </a:accent4>
      <a:accent5>
        <a:srgbClr val="FFDE00"/>
      </a:accent5>
      <a:accent6>
        <a:srgbClr val="CFC9C9"/>
      </a:accent6>
      <a:hlink>
        <a:srgbClr val="272D67"/>
      </a:hlink>
      <a:folHlink>
        <a:srgbClr val="501945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416"/>
  <sheetViews>
    <sheetView showZeros="0" tabSelected="1" zoomScaleNormal="100" zoomScaleSheetLayoutView="100" workbookViewId="0">
      <pane ySplit="10" topLeftCell="A11" activePane="bottomLeft" state="frozen"/>
      <selection activeCell="E36" sqref="E36"/>
      <selection pane="bottomLeft" activeCell="E78" sqref="E78"/>
    </sheetView>
  </sheetViews>
  <sheetFormatPr defaultColWidth="9.109375" defaultRowHeight="14.4"/>
  <cols>
    <col min="1" max="1" width="4" style="9" customWidth="1"/>
    <col min="2" max="2" width="18.88671875" style="9" customWidth="1"/>
    <col min="3" max="3" width="21.5546875" style="3" bestFit="1" customWidth="1"/>
    <col min="4" max="4" width="18.6640625" style="35" customWidth="1"/>
    <col min="5" max="5" width="18.6640625" style="12" customWidth="1"/>
    <col min="6" max="6" width="18.6640625" style="4" customWidth="1"/>
    <col min="7" max="7" width="18.6640625" style="68" customWidth="1"/>
    <col min="8" max="8" width="18.6640625" style="4" customWidth="1"/>
    <col min="9" max="9" width="18.6640625" style="66" customWidth="1"/>
    <col min="10" max="182" width="9.109375" style="4"/>
    <col min="183" max="16384" width="9.109375" style="9"/>
  </cols>
  <sheetData>
    <row r="1" spans="1:182" ht="23.4">
      <c r="B1" s="5" t="s">
        <v>17</v>
      </c>
      <c r="C1" s="13"/>
      <c r="D1" s="30"/>
      <c r="E1" s="14"/>
      <c r="G1" s="4"/>
      <c r="I1" s="4"/>
    </row>
    <row r="2" spans="1:182">
      <c r="B2" s="15"/>
      <c r="C2" s="16"/>
      <c r="D2" s="30"/>
      <c r="E2" s="14"/>
      <c r="G2" s="4"/>
      <c r="I2" s="4"/>
    </row>
    <row r="3" spans="1:182">
      <c r="B3" s="15"/>
      <c r="C3" s="16"/>
      <c r="D3" s="31"/>
      <c r="E3" s="37"/>
      <c r="G3" s="4"/>
      <c r="I3" s="4"/>
    </row>
    <row r="4" spans="1:182">
      <c r="B4" s="18"/>
      <c r="C4" s="16"/>
      <c r="D4" s="28"/>
      <c r="E4" s="38"/>
      <c r="F4" s="28"/>
      <c r="G4" s="4"/>
      <c r="I4" s="4"/>
    </row>
    <row r="5" spans="1:182">
      <c r="B5" s="18"/>
      <c r="C5" s="16"/>
      <c r="D5" s="53"/>
      <c r="E5" s="52"/>
      <c r="F5" s="28"/>
      <c r="G5" s="4"/>
      <c r="I5" s="4"/>
    </row>
    <row r="6" spans="1:182" s="2" customFormat="1">
      <c r="B6" s="6" t="s">
        <v>13</v>
      </c>
      <c r="D6" s="19">
        <v>45411</v>
      </c>
      <c r="E6" s="4"/>
      <c r="F6" s="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</row>
    <row r="7" spans="1:182" s="2" customFormat="1">
      <c r="B7" s="6" t="s">
        <v>3</v>
      </c>
      <c r="D7" s="32">
        <f>E78/20000000</f>
        <v>3.9841289459999991E-2</v>
      </c>
      <c r="E7" s="2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</row>
    <row r="8" spans="1:182">
      <c r="B8" s="15"/>
      <c r="C8" s="21"/>
      <c r="D8"/>
      <c r="E8" s="17"/>
      <c r="G8" s="4"/>
      <c r="I8" s="4"/>
    </row>
    <row r="9" spans="1:182">
      <c r="A9" s="2"/>
      <c r="B9" s="93"/>
      <c r="C9" s="113" t="s">
        <v>2</v>
      </c>
      <c r="D9" s="114"/>
      <c r="E9" s="115"/>
      <c r="F9" s="110" t="s">
        <v>15</v>
      </c>
      <c r="G9" s="111"/>
      <c r="H9" s="112" t="s">
        <v>16</v>
      </c>
      <c r="I9" s="112"/>
    </row>
    <row r="10" spans="1:182" s="51" customFormat="1">
      <c r="A10" s="49"/>
      <c r="B10" s="48" t="s">
        <v>0</v>
      </c>
      <c r="C10" s="70" t="s">
        <v>6</v>
      </c>
      <c r="D10" s="50" t="s">
        <v>1</v>
      </c>
      <c r="E10" s="71" t="s">
        <v>4</v>
      </c>
      <c r="F10" s="70" t="s">
        <v>5</v>
      </c>
      <c r="G10" s="71" t="s">
        <v>14</v>
      </c>
      <c r="H10" s="48" t="s">
        <v>5</v>
      </c>
      <c r="I10" s="48" t="s">
        <v>14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</row>
    <row r="11" spans="1:182" s="2" customFormat="1">
      <c r="B11" s="72">
        <v>45411</v>
      </c>
      <c r="C11" s="46">
        <v>10456</v>
      </c>
      <c r="D11" s="79">
        <v>19.932600000000001</v>
      </c>
      <c r="E11" s="107">
        <f>C11*D11</f>
        <v>208415.26560000001</v>
      </c>
      <c r="F11" s="102">
        <v>9424</v>
      </c>
      <c r="G11" s="84">
        <v>1032</v>
      </c>
      <c r="H11" s="74">
        <v>19.92239388794567</v>
      </c>
      <c r="I11" s="61">
        <v>20.025697674418602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</row>
    <row r="12" spans="1:182" s="2" customFormat="1">
      <c r="B12" s="56">
        <v>45412</v>
      </c>
      <c r="C12" s="47">
        <v>7748</v>
      </c>
      <c r="D12" s="80">
        <v>20.463200000000001</v>
      </c>
      <c r="E12" s="108">
        <f t="shared" ref="E12:E14" si="0">C12*D12</f>
        <v>158548.87359999999</v>
      </c>
      <c r="F12" s="103">
        <v>6243</v>
      </c>
      <c r="G12" s="85">
        <v>1505</v>
      </c>
      <c r="H12" s="75">
        <v>20.467073522345029</v>
      </c>
      <c r="I12" s="62">
        <v>20.447162790697675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</row>
    <row r="13" spans="1:182" s="2" customFormat="1">
      <c r="B13" s="56">
        <v>45414</v>
      </c>
      <c r="C13" s="47">
        <v>9115</v>
      </c>
      <c r="D13" s="80">
        <v>20.881499999999999</v>
      </c>
      <c r="E13" s="108">
        <f t="shared" si="0"/>
        <v>190334.8725</v>
      </c>
      <c r="F13" s="103">
        <v>6486</v>
      </c>
      <c r="G13" s="85">
        <v>2629</v>
      </c>
      <c r="H13" s="75">
        <v>20.872753623188405</v>
      </c>
      <c r="I13" s="62">
        <v>20.903020159756565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</row>
    <row r="14" spans="1:182" s="2" customFormat="1">
      <c r="B14" s="56">
        <v>45415</v>
      </c>
      <c r="C14" s="47">
        <v>11383</v>
      </c>
      <c r="D14" s="106">
        <v>21.0425</v>
      </c>
      <c r="E14" s="109">
        <f t="shared" si="0"/>
        <v>239526.7775</v>
      </c>
      <c r="F14" s="103">
        <v>8369</v>
      </c>
      <c r="G14" s="85">
        <v>3014</v>
      </c>
      <c r="H14" s="75">
        <v>21.044698291313175</v>
      </c>
      <c r="I14" s="62">
        <v>21.036456536164565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</row>
    <row r="15" spans="1:182" s="2" customFormat="1" hidden="1">
      <c r="B15" s="56">
        <v>45418</v>
      </c>
      <c r="C15" s="47"/>
      <c r="D15" s="105"/>
      <c r="E15" s="104"/>
      <c r="F15" s="54"/>
      <c r="G15" s="85"/>
      <c r="H15" s="76"/>
      <c r="I15" s="6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</row>
    <row r="16" spans="1:182" s="2" customFormat="1" hidden="1">
      <c r="B16" s="56">
        <v>45419</v>
      </c>
      <c r="C16" s="47"/>
      <c r="D16" s="80"/>
      <c r="E16" s="58"/>
      <c r="F16" s="54"/>
      <c r="G16" s="85"/>
      <c r="H16" s="76"/>
      <c r="I16" s="6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</row>
    <row r="17" spans="2:244" s="2" customFormat="1" hidden="1">
      <c r="B17" s="56">
        <v>45420</v>
      </c>
      <c r="C17" s="47"/>
      <c r="D17" s="80"/>
      <c r="E17" s="58"/>
      <c r="F17" s="54"/>
      <c r="G17" s="85"/>
      <c r="H17" s="76"/>
      <c r="I17" s="6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</row>
    <row r="18" spans="2:244" s="2" customFormat="1" hidden="1">
      <c r="B18" s="56">
        <v>45421</v>
      </c>
      <c r="C18" s="47"/>
      <c r="D18" s="80"/>
      <c r="E18" s="58"/>
      <c r="F18" s="54"/>
      <c r="G18" s="85"/>
      <c r="H18" s="76"/>
      <c r="I18" s="6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</row>
    <row r="19" spans="2:244" s="2" customFormat="1" hidden="1">
      <c r="B19" s="56">
        <v>45422</v>
      </c>
      <c r="C19" s="47"/>
      <c r="D19" s="80"/>
      <c r="E19" s="58"/>
      <c r="F19" s="54"/>
      <c r="G19" s="85"/>
      <c r="H19" s="76"/>
      <c r="I19" s="6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</row>
    <row r="20" spans="2:244" hidden="1">
      <c r="B20" s="56">
        <v>45425</v>
      </c>
      <c r="C20" s="55"/>
      <c r="D20" s="81"/>
      <c r="E20" s="57"/>
      <c r="F20" s="86"/>
      <c r="G20" s="87"/>
      <c r="H20" s="76"/>
      <c r="I20" s="63"/>
    </row>
    <row r="21" spans="2:244" hidden="1">
      <c r="B21" s="56">
        <v>45426</v>
      </c>
      <c r="C21" s="55"/>
      <c r="D21" s="81"/>
      <c r="E21" s="57"/>
      <c r="F21" s="86"/>
      <c r="G21" s="87"/>
      <c r="H21" s="76"/>
      <c r="I21" s="63"/>
    </row>
    <row r="22" spans="2:244" hidden="1">
      <c r="B22" s="56">
        <v>45427</v>
      </c>
      <c r="C22" s="55"/>
      <c r="D22" s="81"/>
      <c r="E22" s="57"/>
      <c r="F22" s="86"/>
      <c r="G22" s="87"/>
      <c r="H22" s="76"/>
      <c r="I22" s="63"/>
    </row>
    <row r="23" spans="2:244" hidden="1">
      <c r="B23" s="56">
        <v>45428</v>
      </c>
      <c r="C23" s="55"/>
      <c r="D23" s="81"/>
      <c r="E23" s="57"/>
      <c r="F23" s="86"/>
      <c r="G23" s="87"/>
      <c r="H23" s="76"/>
      <c r="I23" s="63"/>
    </row>
    <row r="24" spans="2:244" hidden="1">
      <c r="B24" s="56">
        <v>45429</v>
      </c>
      <c r="C24" s="55"/>
      <c r="D24" s="81"/>
      <c r="E24" s="57"/>
      <c r="F24" s="86"/>
      <c r="G24" s="87"/>
      <c r="H24" s="76"/>
      <c r="I24" s="64"/>
    </row>
    <row r="25" spans="2:244" hidden="1">
      <c r="B25" s="56">
        <v>45432</v>
      </c>
      <c r="C25" s="55"/>
      <c r="D25" s="81"/>
      <c r="E25" s="57"/>
      <c r="F25" s="86"/>
      <c r="G25" s="87"/>
      <c r="H25" s="76"/>
      <c r="I25" s="64"/>
    </row>
    <row r="26" spans="2:244" hidden="1">
      <c r="B26" s="56">
        <v>45433</v>
      </c>
      <c r="C26" s="55"/>
      <c r="D26" s="81"/>
      <c r="E26" s="57"/>
      <c r="F26" s="86"/>
      <c r="G26" s="87"/>
      <c r="H26" s="76"/>
      <c r="I26" s="64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</row>
    <row r="27" spans="2:244" hidden="1">
      <c r="B27" s="56">
        <v>45434</v>
      </c>
      <c r="C27" s="55"/>
      <c r="D27" s="81"/>
      <c r="E27" s="57"/>
      <c r="F27" s="86"/>
      <c r="G27" s="87"/>
      <c r="H27" s="76"/>
      <c r="I27" s="64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</row>
    <row r="28" spans="2:244" hidden="1">
      <c r="B28" s="56">
        <v>45435</v>
      </c>
      <c r="C28" s="55"/>
      <c r="D28" s="81"/>
      <c r="E28" s="57"/>
      <c r="F28" s="86"/>
      <c r="G28" s="87"/>
      <c r="H28" s="76"/>
      <c r="I28" s="64"/>
    </row>
    <row r="29" spans="2:244" hidden="1">
      <c r="B29" s="56">
        <v>45436</v>
      </c>
      <c r="C29" s="55"/>
      <c r="D29" s="81"/>
      <c r="E29" s="57"/>
      <c r="F29" s="86"/>
      <c r="G29" s="87"/>
      <c r="H29" s="76"/>
      <c r="I29" s="64"/>
    </row>
    <row r="30" spans="2:244" hidden="1">
      <c r="B30" s="56">
        <v>45439</v>
      </c>
      <c r="C30" s="55"/>
      <c r="D30" s="81"/>
      <c r="E30" s="57"/>
      <c r="F30" s="86"/>
      <c r="G30" s="87"/>
      <c r="H30" s="76"/>
      <c r="I30" s="64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</row>
    <row r="31" spans="2:244" hidden="1">
      <c r="B31" s="56">
        <v>45440</v>
      </c>
      <c r="C31" s="55"/>
      <c r="D31" s="81"/>
      <c r="E31" s="57"/>
      <c r="F31" s="86"/>
      <c r="G31" s="87"/>
      <c r="H31" s="76"/>
      <c r="I31" s="64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</row>
    <row r="32" spans="2:244" hidden="1">
      <c r="B32" s="56">
        <v>45441</v>
      </c>
      <c r="C32" s="55"/>
      <c r="D32" s="81"/>
      <c r="E32" s="57"/>
      <c r="F32" s="86"/>
      <c r="G32" s="87"/>
      <c r="H32" s="76"/>
      <c r="I32" s="64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</row>
    <row r="33" spans="2:244" hidden="1">
      <c r="B33" s="56">
        <v>45442</v>
      </c>
      <c r="C33" s="55"/>
      <c r="D33" s="81"/>
      <c r="E33" s="57"/>
      <c r="F33" s="86"/>
      <c r="G33" s="87"/>
      <c r="H33" s="76"/>
      <c r="I33" s="64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</row>
    <row r="34" spans="2:244" hidden="1">
      <c r="B34" s="56">
        <v>45443</v>
      </c>
      <c r="C34" s="55"/>
      <c r="D34" s="81"/>
      <c r="E34" s="57"/>
      <c r="F34" s="86"/>
      <c r="G34" s="87"/>
      <c r="H34" s="76"/>
      <c r="I34" s="64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</row>
    <row r="35" spans="2:244" hidden="1">
      <c r="B35" s="56">
        <v>45446</v>
      </c>
      <c r="C35" s="55"/>
      <c r="D35" s="81"/>
      <c r="E35" s="57"/>
      <c r="F35" s="86"/>
      <c r="G35" s="87"/>
      <c r="H35" s="76"/>
      <c r="I35" s="64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</row>
    <row r="36" spans="2:244" hidden="1">
      <c r="B36" s="56">
        <v>45447</v>
      </c>
      <c r="C36" s="55"/>
      <c r="D36" s="81"/>
      <c r="E36" s="57"/>
      <c r="F36" s="86"/>
      <c r="G36" s="87"/>
      <c r="H36" s="76"/>
      <c r="I36" s="64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</row>
    <row r="37" spans="2:244" hidden="1">
      <c r="B37" s="56">
        <v>45448</v>
      </c>
      <c r="C37" s="55"/>
      <c r="D37" s="81"/>
      <c r="E37" s="57"/>
      <c r="F37" s="86"/>
      <c r="G37" s="87"/>
      <c r="H37" s="76"/>
      <c r="I37" s="64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</row>
    <row r="38" spans="2:244" hidden="1">
      <c r="B38" s="56">
        <v>45449</v>
      </c>
      <c r="C38" s="55"/>
      <c r="D38" s="81"/>
      <c r="E38" s="57"/>
      <c r="F38" s="86"/>
      <c r="G38" s="87"/>
      <c r="H38" s="76"/>
      <c r="I38" s="64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</row>
    <row r="39" spans="2:244" hidden="1">
      <c r="B39" s="56">
        <v>45450</v>
      </c>
      <c r="C39" s="55"/>
      <c r="D39" s="81"/>
      <c r="E39" s="57"/>
      <c r="F39" s="86"/>
      <c r="G39" s="87"/>
      <c r="H39" s="76"/>
      <c r="I39" s="64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</row>
    <row r="40" spans="2:244" hidden="1">
      <c r="B40" s="56">
        <v>45453</v>
      </c>
      <c r="C40" s="55"/>
      <c r="D40" s="81"/>
      <c r="E40" s="57"/>
      <c r="F40" s="86"/>
      <c r="G40" s="87"/>
      <c r="H40" s="76"/>
      <c r="I40" s="64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</row>
    <row r="41" spans="2:244" hidden="1">
      <c r="B41" s="56">
        <v>45454</v>
      </c>
      <c r="C41" s="55"/>
      <c r="D41" s="81"/>
      <c r="E41" s="57"/>
      <c r="F41" s="86"/>
      <c r="G41" s="87"/>
      <c r="H41" s="76"/>
      <c r="I41" s="64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</row>
    <row r="42" spans="2:244" hidden="1">
      <c r="B42" s="56">
        <v>45455</v>
      </c>
      <c r="C42" s="55"/>
      <c r="D42" s="81"/>
      <c r="E42" s="57"/>
      <c r="F42" s="86"/>
      <c r="G42" s="87"/>
      <c r="H42" s="76"/>
      <c r="I42" s="64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</row>
    <row r="43" spans="2:244" hidden="1">
      <c r="B43" s="56">
        <v>45456</v>
      </c>
      <c r="C43" s="55"/>
      <c r="D43" s="81"/>
      <c r="E43" s="57"/>
      <c r="F43" s="86"/>
      <c r="G43" s="87"/>
      <c r="H43" s="76"/>
      <c r="I43" s="64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</row>
    <row r="44" spans="2:244" hidden="1">
      <c r="B44" s="56">
        <v>45457</v>
      </c>
      <c r="C44" s="55"/>
      <c r="D44" s="81"/>
      <c r="E44" s="57"/>
      <c r="F44" s="86"/>
      <c r="G44" s="87"/>
      <c r="H44" s="76"/>
      <c r="I44" s="64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</row>
    <row r="45" spans="2:244" hidden="1">
      <c r="B45" s="56">
        <v>45460</v>
      </c>
      <c r="C45" s="55"/>
      <c r="D45" s="81"/>
      <c r="E45" s="57"/>
      <c r="F45" s="86"/>
      <c r="G45" s="87"/>
      <c r="H45" s="76"/>
      <c r="I45" s="64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</row>
    <row r="46" spans="2:244" hidden="1">
      <c r="B46" s="56">
        <v>45461</v>
      </c>
      <c r="C46" s="55"/>
      <c r="D46" s="81"/>
      <c r="E46" s="57"/>
      <c r="F46" s="86"/>
      <c r="G46" s="87"/>
      <c r="H46" s="76"/>
      <c r="I46" s="64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</row>
    <row r="47" spans="2:244" hidden="1">
      <c r="B47" s="56">
        <v>45462</v>
      </c>
      <c r="C47" s="55"/>
      <c r="D47" s="81"/>
      <c r="E47" s="57"/>
      <c r="F47" s="86"/>
      <c r="G47" s="87"/>
      <c r="H47" s="76"/>
      <c r="I47" s="64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</row>
    <row r="48" spans="2:244" hidden="1">
      <c r="B48" s="56">
        <v>45463</v>
      </c>
      <c r="C48" s="55"/>
      <c r="D48" s="81"/>
      <c r="E48" s="57"/>
      <c r="F48" s="86"/>
      <c r="G48" s="87"/>
      <c r="H48" s="76"/>
      <c r="I48" s="64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</row>
    <row r="49" spans="2:244" hidden="1">
      <c r="B49" s="56">
        <v>45464</v>
      </c>
      <c r="C49" s="90"/>
      <c r="D49" s="81"/>
      <c r="E49" s="57"/>
      <c r="F49" s="86"/>
      <c r="G49" s="87"/>
      <c r="H49" s="76"/>
      <c r="I49" s="64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</row>
    <row r="50" spans="2:244" hidden="1">
      <c r="B50" s="56">
        <v>45467</v>
      </c>
      <c r="C50" s="90"/>
      <c r="D50" s="81"/>
      <c r="E50" s="57"/>
      <c r="F50" s="86"/>
      <c r="G50" s="87"/>
      <c r="H50" s="76"/>
      <c r="I50" s="64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</row>
    <row r="51" spans="2:244" hidden="1">
      <c r="B51" s="56">
        <v>45468</v>
      </c>
      <c r="C51" s="90"/>
      <c r="D51" s="81"/>
      <c r="E51" s="57"/>
      <c r="F51" s="86"/>
      <c r="G51" s="87"/>
      <c r="H51" s="76"/>
      <c r="I51" s="64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</row>
    <row r="52" spans="2:244" hidden="1">
      <c r="B52" s="56">
        <v>45469</v>
      </c>
      <c r="C52" s="90"/>
      <c r="D52" s="81"/>
      <c r="E52" s="57"/>
      <c r="F52" s="86"/>
      <c r="G52" s="87"/>
      <c r="H52" s="76"/>
      <c r="I52" s="64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</row>
    <row r="53" spans="2:244" hidden="1">
      <c r="B53" s="56">
        <v>45470</v>
      </c>
      <c r="C53" s="90"/>
      <c r="D53" s="81"/>
      <c r="E53" s="57"/>
      <c r="F53" s="86"/>
      <c r="G53" s="87"/>
      <c r="H53" s="76"/>
      <c r="I53" s="64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</row>
    <row r="54" spans="2:244" hidden="1">
      <c r="B54" s="56">
        <v>45471</v>
      </c>
      <c r="C54" s="90"/>
      <c r="D54" s="81"/>
      <c r="E54" s="57"/>
      <c r="F54" s="86"/>
      <c r="G54" s="87"/>
      <c r="H54" s="76"/>
      <c r="I54" s="64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</row>
    <row r="55" spans="2:244" hidden="1">
      <c r="B55" s="56">
        <v>45474</v>
      </c>
      <c r="C55" s="90"/>
      <c r="D55" s="81"/>
      <c r="E55" s="57"/>
      <c r="F55" s="86"/>
      <c r="G55" s="87"/>
      <c r="H55" s="76"/>
      <c r="I55" s="64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</row>
    <row r="56" spans="2:244" hidden="1">
      <c r="B56" s="56">
        <v>45475</v>
      </c>
      <c r="C56" s="90"/>
      <c r="D56" s="81"/>
      <c r="E56" s="57"/>
      <c r="F56" s="86"/>
      <c r="G56" s="87"/>
      <c r="H56" s="76"/>
      <c r="I56" s="64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</row>
    <row r="57" spans="2:244" hidden="1">
      <c r="B57" s="56">
        <v>45476</v>
      </c>
      <c r="C57" s="90"/>
      <c r="D57" s="81"/>
      <c r="E57" s="57"/>
      <c r="F57" s="86"/>
      <c r="G57" s="87"/>
      <c r="H57" s="76"/>
      <c r="I57" s="64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</row>
    <row r="58" spans="2:244" hidden="1">
      <c r="B58" s="56">
        <v>45477</v>
      </c>
      <c r="C58" s="90"/>
      <c r="D58" s="81"/>
      <c r="E58" s="57"/>
      <c r="F58" s="86"/>
      <c r="G58" s="87"/>
      <c r="H58" s="76"/>
      <c r="I58" s="64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</row>
    <row r="59" spans="2:244" hidden="1">
      <c r="B59" s="56">
        <v>45478</v>
      </c>
      <c r="C59" s="90"/>
      <c r="D59" s="81"/>
      <c r="E59" s="57"/>
      <c r="F59" s="86"/>
      <c r="G59" s="87"/>
      <c r="H59" s="76"/>
      <c r="I59" s="64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</row>
    <row r="60" spans="2:244" hidden="1">
      <c r="B60" s="56">
        <v>45481</v>
      </c>
      <c r="C60" s="90"/>
      <c r="D60" s="81"/>
      <c r="E60" s="57"/>
      <c r="F60" s="86"/>
      <c r="G60" s="87"/>
      <c r="H60" s="76"/>
      <c r="I60" s="64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</row>
    <row r="61" spans="2:244" hidden="1">
      <c r="B61" s="56">
        <v>45482</v>
      </c>
      <c r="C61" s="90"/>
      <c r="D61" s="81"/>
      <c r="E61" s="57"/>
      <c r="F61" s="86"/>
      <c r="G61" s="87"/>
      <c r="H61" s="76"/>
      <c r="I61" s="64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</row>
    <row r="62" spans="2:244" hidden="1">
      <c r="B62" s="56">
        <v>45483</v>
      </c>
      <c r="C62" s="90"/>
      <c r="D62" s="81"/>
      <c r="E62" s="57"/>
      <c r="F62" s="86"/>
      <c r="G62" s="87"/>
      <c r="H62" s="76"/>
      <c r="I62" s="64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</row>
    <row r="63" spans="2:244" hidden="1">
      <c r="B63" s="56">
        <v>45484</v>
      </c>
      <c r="C63" s="90"/>
      <c r="D63" s="81"/>
      <c r="E63" s="57"/>
      <c r="F63" s="86"/>
      <c r="G63" s="87"/>
      <c r="H63" s="76"/>
      <c r="I63" s="64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</row>
    <row r="64" spans="2:244" hidden="1">
      <c r="B64" s="56">
        <v>45485</v>
      </c>
      <c r="C64" s="90"/>
      <c r="D64" s="81"/>
      <c r="E64" s="57"/>
      <c r="F64" s="86"/>
      <c r="G64" s="87"/>
      <c r="H64" s="76"/>
      <c r="I64" s="64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</row>
    <row r="65" spans="2:244" hidden="1">
      <c r="B65" s="56">
        <v>45488</v>
      </c>
      <c r="C65" s="90"/>
      <c r="D65" s="81"/>
      <c r="E65" s="57"/>
      <c r="F65" s="86"/>
      <c r="G65" s="87"/>
      <c r="H65" s="76"/>
      <c r="I65" s="64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</row>
    <row r="66" spans="2:244" hidden="1">
      <c r="B66" s="56">
        <v>45489</v>
      </c>
      <c r="C66" s="90"/>
      <c r="D66" s="81"/>
      <c r="E66" s="57"/>
      <c r="F66" s="86"/>
      <c r="G66" s="87"/>
      <c r="H66" s="76"/>
      <c r="I66" s="64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</row>
    <row r="67" spans="2:244" hidden="1">
      <c r="B67" s="56">
        <v>45490</v>
      </c>
      <c r="C67" s="90"/>
      <c r="D67" s="81"/>
      <c r="E67" s="57"/>
      <c r="F67" s="86"/>
      <c r="G67" s="87"/>
      <c r="H67" s="76"/>
      <c r="I67" s="64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</row>
    <row r="68" spans="2:244" hidden="1">
      <c r="B68" s="56">
        <v>45491</v>
      </c>
      <c r="C68" s="90"/>
      <c r="D68" s="81"/>
      <c r="E68" s="57"/>
      <c r="F68" s="86"/>
      <c r="G68" s="87"/>
      <c r="H68" s="76"/>
      <c r="I68" s="64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</row>
    <row r="69" spans="2:244" hidden="1">
      <c r="B69" s="56">
        <v>45492</v>
      </c>
      <c r="C69" s="90"/>
      <c r="D69" s="81"/>
      <c r="E69" s="57"/>
      <c r="F69" s="86"/>
      <c r="G69" s="87"/>
      <c r="H69" s="76"/>
      <c r="I69" s="64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</row>
    <row r="70" spans="2:244" hidden="1">
      <c r="B70" s="56">
        <v>45495</v>
      </c>
      <c r="C70" s="90"/>
      <c r="D70" s="81"/>
      <c r="E70" s="57"/>
      <c r="F70" s="86"/>
      <c r="G70" s="87"/>
      <c r="H70" s="76"/>
      <c r="I70" s="64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</row>
    <row r="71" spans="2:244" hidden="1">
      <c r="B71" s="56">
        <v>45496</v>
      </c>
      <c r="C71" s="90"/>
      <c r="D71" s="81"/>
      <c r="E71" s="57"/>
      <c r="F71" s="86"/>
      <c r="G71" s="87"/>
      <c r="H71" s="76"/>
      <c r="I71" s="64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</row>
    <row r="72" spans="2:244" hidden="1">
      <c r="B72" s="56">
        <v>45497</v>
      </c>
      <c r="C72" s="90"/>
      <c r="D72" s="81"/>
      <c r="E72" s="57"/>
      <c r="F72" s="86"/>
      <c r="G72" s="87"/>
      <c r="H72" s="76"/>
      <c r="I72" s="64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</row>
    <row r="73" spans="2:244" hidden="1">
      <c r="B73" s="56">
        <v>45498</v>
      </c>
      <c r="C73" s="90"/>
      <c r="D73" s="81"/>
      <c r="E73" s="57"/>
      <c r="F73" s="86"/>
      <c r="G73" s="87"/>
      <c r="H73" s="77"/>
      <c r="I73" s="64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</row>
    <row r="74" spans="2:244" hidden="1">
      <c r="B74" s="56">
        <v>45499</v>
      </c>
      <c r="C74" s="90"/>
      <c r="D74" s="81"/>
      <c r="E74" s="57"/>
      <c r="F74" s="86"/>
      <c r="G74" s="87"/>
      <c r="H74" s="76"/>
      <c r="I74" s="64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</row>
    <row r="75" spans="2:244" hidden="1">
      <c r="B75" s="56">
        <v>45502</v>
      </c>
      <c r="C75" s="90"/>
      <c r="D75" s="81"/>
      <c r="E75" s="57"/>
      <c r="F75" s="86"/>
      <c r="G75" s="87"/>
      <c r="H75" s="76"/>
      <c r="I75" s="64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</row>
    <row r="76" spans="2:244" hidden="1">
      <c r="B76" s="56">
        <v>45503</v>
      </c>
      <c r="C76" s="90"/>
      <c r="D76" s="81"/>
      <c r="E76" s="57"/>
      <c r="F76" s="86"/>
      <c r="G76" s="87"/>
      <c r="H76" s="76"/>
      <c r="I76" s="64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</row>
    <row r="77" spans="2:244" hidden="1">
      <c r="B77" s="56">
        <v>45504</v>
      </c>
      <c r="C77" s="91"/>
      <c r="D77" s="82"/>
      <c r="E77" s="73"/>
      <c r="F77" s="88"/>
      <c r="G77" s="89"/>
      <c r="H77" s="76"/>
      <c r="I77" s="64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</row>
    <row r="78" spans="2:244">
      <c r="B78" s="22" t="s">
        <v>2</v>
      </c>
      <c r="C78" s="92">
        <f>SUM(C11:C77)</f>
        <v>38702</v>
      </c>
      <c r="D78" s="83">
        <f>E78/C78</f>
        <v>20.588749656348504</v>
      </c>
      <c r="E78" s="23">
        <f>SUM(E11:E77)</f>
        <v>796825.78919999988</v>
      </c>
      <c r="F78" s="59">
        <f>SUM(F11:F77)</f>
        <v>30522</v>
      </c>
      <c r="G78" s="59">
        <f>SUM(G11:G77)</f>
        <v>8180</v>
      </c>
      <c r="H78" s="78"/>
      <c r="I78" s="65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</row>
    <row r="79" spans="2:244">
      <c r="B79" s="2"/>
      <c r="C79" s="25"/>
      <c r="D79" s="33"/>
      <c r="E79" s="24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</row>
    <row r="80" spans="2:244">
      <c r="B80" s="2"/>
      <c r="C80" s="25"/>
      <c r="D80" s="33"/>
      <c r="E80" s="24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</row>
    <row r="81" spans="2:244">
      <c r="B81" s="2"/>
      <c r="C81" s="25"/>
      <c r="D81" s="33"/>
      <c r="E81" s="24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</row>
    <row r="82" spans="2:244">
      <c r="B82" s="2"/>
      <c r="C82" s="25"/>
      <c r="D82" s="33"/>
      <c r="E82" s="24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</row>
    <row r="83" spans="2:244">
      <c r="B83" s="2"/>
      <c r="C83" s="25"/>
      <c r="D83" s="33"/>
      <c r="E83" s="24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</row>
    <row r="84" spans="2:244">
      <c r="B84" s="2"/>
      <c r="C84" s="25"/>
      <c r="D84" s="33"/>
      <c r="E84" s="24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</row>
    <row r="85" spans="2:244">
      <c r="B85" s="2"/>
      <c r="C85" s="25"/>
      <c r="D85" s="33"/>
      <c r="E85" s="24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</row>
    <row r="86" spans="2:244">
      <c r="B86" s="2"/>
      <c r="C86" s="25"/>
      <c r="D86" s="33"/>
      <c r="E86" s="24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</row>
    <row r="87" spans="2:244">
      <c r="B87" s="2"/>
      <c r="C87" s="25"/>
      <c r="D87" s="33"/>
      <c r="E87" s="24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</row>
    <row r="88" spans="2:244">
      <c r="B88" s="2"/>
      <c r="C88" s="25"/>
      <c r="D88" s="33"/>
      <c r="E88" s="24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</row>
    <row r="89" spans="2:244">
      <c r="B89" s="2"/>
      <c r="C89" s="25"/>
      <c r="D89" s="33"/>
      <c r="E89" s="24"/>
    </row>
    <row r="90" spans="2:244">
      <c r="B90" s="2"/>
      <c r="C90" s="25"/>
      <c r="D90" s="33"/>
      <c r="E90" s="24"/>
    </row>
    <row r="91" spans="2:244">
      <c r="B91" s="2"/>
      <c r="C91" s="25"/>
      <c r="D91" s="33"/>
      <c r="E91" s="24"/>
    </row>
    <row r="92" spans="2:244">
      <c r="B92" s="2"/>
      <c r="C92" s="25"/>
      <c r="D92" s="33"/>
      <c r="E92" s="24"/>
    </row>
    <row r="93" spans="2:244">
      <c r="B93" s="2"/>
      <c r="C93" s="25"/>
      <c r="D93" s="33"/>
      <c r="E93" s="24"/>
    </row>
    <row r="94" spans="2:244">
      <c r="B94" s="2"/>
      <c r="C94" s="25"/>
      <c r="D94" s="33"/>
      <c r="E94" s="24"/>
    </row>
    <row r="95" spans="2:244">
      <c r="B95" s="2"/>
      <c r="C95" s="25"/>
      <c r="D95" s="33"/>
      <c r="E95" s="24"/>
    </row>
    <row r="96" spans="2:244">
      <c r="B96" s="2"/>
      <c r="C96" s="25"/>
      <c r="D96" s="33"/>
      <c r="E96" s="24"/>
    </row>
    <row r="97" spans="2:5">
      <c r="B97" s="2"/>
      <c r="C97" s="25"/>
      <c r="D97" s="33"/>
      <c r="E97" s="24"/>
    </row>
    <row r="98" spans="2:5">
      <c r="B98" s="2"/>
      <c r="C98" s="25"/>
      <c r="D98" s="33"/>
      <c r="E98" s="24"/>
    </row>
    <row r="99" spans="2:5">
      <c r="B99" s="2"/>
      <c r="C99" s="25"/>
      <c r="D99" s="33"/>
      <c r="E99" s="24"/>
    </row>
    <row r="100" spans="2:5">
      <c r="B100" s="2"/>
      <c r="C100" s="25"/>
      <c r="D100" s="33"/>
      <c r="E100" s="24"/>
    </row>
    <row r="101" spans="2:5">
      <c r="B101" s="2"/>
      <c r="C101" s="25"/>
      <c r="D101" s="33"/>
      <c r="E101" s="24"/>
    </row>
    <row r="102" spans="2:5">
      <c r="B102" s="2"/>
      <c r="C102" s="25"/>
      <c r="D102" s="33"/>
      <c r="E102" s="24"/>
    </row>
    <row r="103" spans="2:5">
      <c r="B103" s="2"/>
      <c r="C103" s="25"/>
      <c r="D103" s="33"/>
      <c r="E103" s="24"/>
    </row>
    <row r="104" spans="2:5">
      <c r="B104" s="2"/>
      <c r="C104" s="25"/>
      <c r="D104" s="33"/>
      <c r="E104" s="24"/>
    </row>
    <row r="105" spans="2:5">
      <c r="B105" s="2"/>
      <c r="C105" s="25"/>
      <c r="D105" s="33"/>
      <c r="E105" s="24"/>
    </row>
    <row r="106" spans="2:5">
      <c r="B106" s="2"/>
      <c r="C106" s="25"/>
      <c r="D106" s="33"/>
      <c r="E106" s="24"/>
    </row>
    <row r="107" spans="2:5">
      <c r="B107" s="2"/>
      <c r="C107" s="25"/>
      <c r="D107" s="33"/>
      <c r="E107" s="24"/>
    </row>
    <row r="108" spans="2:5">
      <c r="B108" s="2"/>
      <c r="C108" s="25"/>
      <c r="D108" s="33"/>
      <c r="E108" s="24"/>
    </row>
    <row r="109" spans="2:5">
      <c r="B109" s="2"/>
      <c r="C109" s="25"/>
      <c r="D109" s="33"/>
      <c r="E109" s="24"/>
    </row>
    <row r="110" spans="2:5">
      <c r="B110" s="2"/>
      <c r="C110" s="25"/>
      <c r="D110" s="33"/>
      <c r="E110" s="24"/>
    </row>
    <row r="111" spans="2:5">
      <c r="B111" s="2"/>
      <c r="C111" s="25"/>
      <c r="D111" s="33"/>
      <c r="E111" s="24"/>
    </row>
    <row r="112" spans="2:5">
      <c r="B112" s="2"/>
      <c r="C112" s="25"/>
      <c r="D112" s="33"/>
      <c r="E112" s="24"/>
    </row>
    <row r="113" spans="2:5">
      <c r="B113" s="2"/>
      <c r="C113" s="25"/>
      <c r="D113" s="33"/>
      <c r="E113" s="24"/>
    </row>
    <row r="114" spans="2:5">
      <c r="B114" s="2"/>
      <c r="C114" s="25"/>
      <c r="D114" s="33"/>
      <c r="E114" s="24"/>
    </row>
    <row r="115" spans="2:5">
      <c r="B115" s="2"/>
      <c r="C115" s="25"/>
      <c r="D115" s="33"/>
      <c r="E115" s="24"/>
    </row>
    <row r="116" spans="2:5">
      <c r="B116" s="2"/>
      <c r="C116" s="25"/>
      <c r="D116" s="33"/>
      <c r="E116" s="24"/>
    </row>
    <row r="117" spans="2:5">
      <c r="B117" s="2"/>
      <c r="C117" s="25"/>
      <c r="D117" s="33"/>
      <c r="E117" s="24"/>
    </row>
    <row r="118" spans="2:5">
      <c r="B118" s="2"/>
      <c r="C118" s="25"/>
      <c r="D118" s="33"/>
      <c r="E118" s="24"/>
    </row>
    <row r="119" spans="2:5">
      <c r="B119" s="2"/>
      <c r="C119" s="25"/>
      <c r="D119" s="33"/>
      <c r="E119" s="24"/>
    </row>
    <row r="120" spans="2:5">
      <c r="B120" s="2"/>
      <c r="C120" s="25"/>
      <c r="D120" s="33"/>
      <c r="E120" s="24"/>
    </row>
    <row r="121" spans="2:5">
      <c r="B121" s="2"/>
      <c r="C121" s="25"/>
      <c r="D121" s="33"/>
      <c r="E121" s="24"/>
    </row>
    <row r="122" spans="2:5">
      <c r="B122" s="2"/>
      <c r="C122" s="25"/>
      <c r="D122" s="33"/>
      <c r="E122" s="24"/>
    </row>
    <row r="123" spans="2:5">
      <c r="B123" s="2"/>
      <c r="C123" s="25"/>
      <c r="D123" s="33"/>
      <c r="E123" s="24"/>
    </row>
    <row r="124" spans="2:5">
      <c r="B124" s="2"/>
      <c r="C124" s="25"/>
      <c r="D124" s="33"/>
      <c r="E124" s="24"/>
    </row>
    <row r="125" spans="2:5">
      <c r="B125" s="2"/>
      <c r="C125" s="25"/>
      <c r="D125" s="33"/>
      <c r="E125" s="24"/>
    </row>
    <row r="126" spans="2:5">
      <c r="B126" s="2"/>
      <c r="C126" s="25"/>
      <c r="D126" s="33"/>
      <c r="E126" s="24"/>
    </row>
    <row r="127" spans="2:5">
      <c r="B127" s="2"/>
      <c r="C127" s="25"/>
      <c r="D127" s="33"/>
      <c r="E127" s="24"/>
    </row>
    <row r="128" spans="2:5">
      <c r="B128" s="2"/>
      <c r="C128" s="25"/>
      <c r="D128" s="33"/>
      <c r="E128" s="24"/>
    </row>
    <row r="129" spans="2:9">
      <c r="B129" s="2"/>
      <c r="C129" s="25"/>
      <c r="D129" s="33"/>
      <c r="E129" s="24"/>
    </row>
    <row r="130" spans="2:9">
      <c r="B130" s="2"/>
      <c r="C130" s="25"/>
      <c r="D130" s="33"/>
      <c r="E130" s="24"/>
    </row>
    <row r="131" spans="2:9">
      <c r="B131" s="2"/>
      <c r="C131" s="25"/>
      <c r="D131" s="33"/>
      <c r="E131" s="24"/>
    </row>
    <row r="132" spans="2:9">
      <c r="B132" s="2"/>
      <c r="C132" s="25"/>
      <c r="D132" s="33"/>
      <c r="E132" s="24"/>
    </row>
    <row r="133" spans="2:9">
      <c r="B133" s="2"/>
      <c r="C133" s="25"/>
      <c r="D133" s="33"/>
      <c r="E133" s="24"/>
    </row>
    <row r="134" spans="2:9">
      <c r="B134" s="2"/>
      <c r="C134" s="25"/>
      <c r="D134" s="33"/>
      <c r="E134" s="24"/>
    </row>
    <row r="135" spans="2:9">
      <c r="B135" s="2"/>
      <c r="C135" s="25"/>
      <c r="D135" s="33"/>
      <c r="E135" s="24"/>
      <c r="F135" s="1"/>
      <c r="G135" s="69"/>
      <c r="H135" s="1"/>
      <c r="I135" s="67"/>
    </row>
    <row r="136" spans="2:9">
      <c r="B136" s="2"/>
      <c r="C136" s="25"/>
      <c r="D136" s="33"/>
      <c r="E136" s="24"/>
      <c r="F136" s="1"/>
      <c r="G136" s="69"/>
      <c r="H136" s="1"/>
      <c r="I136" s="67"/>
    </row>
    <row r="137" spans="2:9">
      <c r="B137" s="2"/>
      <c r="C137" s="25"/>
      <c r="D137" s="33"/>
      <c r="E137" s="24"/>
      <c r="F137" s="1"/>
      <c r="G137" s="69"/>
      <c r="H137" s="1"/>
      <c r="I137" s="67"/>
    </row>
    <row r="138" spans="2:9">
      <c r="B138" s="2"/>
      <c r="C138" s="25"/>
      <c r="D138" s="33"/>
      <c r="E138" s="24"/>
      <c r="F138" s="1"/>
      <c r="G138" s="69"/>
      <c r="H138" s="1"/>
      <c r="I138" s="67"/>
    </row>
    <row r="139" spans="2:9">
      <c r="B139" s="2"/>
      <c r="C139" s="25"/>
      <c r="D139" s="33"/>
      <c r="E139" s="24"/>
      <c r="F139" s="1"/>
      <c r="G139" s="69"/>
      <c r="H139" s="1"/>
      <c r="I139" s="67"/>
    </row>
    <row r="140" spans="2:9">
      <c r="B140" s="2"/>
      <c r="C140" s="25"/>
      <c r="D140" s="33"/>
      <c r="E140" s="24"/>
      <c r="F140" s="1"/>
      <c r="G140" s="69"/>
      <c r="H140" s="1"/>
      <c r="I140" s="67"/>
    </row>
    <row r="141" spans="2:9">
      <c r="B141" s="2"/>
      <c r="C141" s="25"/>
      <c r="D141" s="33"/>
      <c r="E141" s="24"/>
      <c r="F141" s="1"/>
      <c r="G141" s="69"/>
      <c r="H141" s="1"/>
      <c r="I141" s="67"/>
    </row>
    <row r="142" spans="2:9">
      <c r="B142" s="2"/>
      <c r="C142" s="25"/>
      <c r="D142" s="33"/>
      <c r="E142" s="24"/>
      <c r="F142" s="1"/>
      <c r="G142" s="69"/>
      <c r="H142" s="1"/>
      <c r="I142" s="67"/>
    </row>
    <row r="143" spans="2:9">
      <c r="B143" s="2"/>
      <c r="C143" s="25"/>
      <c r="D143" s="33"/>
      <c r="E143" s="24"/>
      <c r="F143" s="1"/>
      <c r="G143" s="69"/>
      <c r="H143" s="1"/>
      <c r="I143" s="67"/>
    </row>
    <row r="144" spans="2:9">
      <c r="B144" s="2"/>
      <c r="C144" s="25"/>
      <c r="D144" s="33"/>
      <c r="E144" s="24"/>
      <c r="F144" s="1"/>
      <c r="G144" s="69"/>
      <c r="H144" s="1"/>
      <c r="I144" s="67"/>
    </row>
    <row r="145" spans="2:9">
      <c r="B145" s="2"/>
      <c r="C145" s="25"/>
      <c r="D145" s="33"/>
      <c r="E145" s="24"/>
      <c r="F145" s="1"/>
      <c r="G145" s="69"/>
      <c r="H145" s="1"/>
      <c r="I145" s="67"/>
    </row>
    <row r="146" spans="2:9">
      <c r="B146" s="2"/>
      <c r="C146" s="25"/>
      <c r="D146" s="33"/>
      <c r="E146" s="24"/>
      <c r="F146" s="1"/>
      <c r="G146" s="69"/>
      <c r="H146" s="1"/>
      <c r="I146" s="67"/>
    </row>
    <row r="147" spans="2:9">
      <c r="B147" s="2"/>
      <c r="C147" s="25"/>
      <c r="D147" s="33"/>
      <c r="E147" s="24"/>
      <c r="F147" s="1"/>
      <c r="G147" s="69"/>
      <c r="H147" s="1"/>
      <c r="I147" s="67"/>
    </row>
    <row r="148" spans="2:9">
      <c r="B148" s="2"/>
      <c r="C148" s="25"/>
      <c r="D148" s="33"/>
      <c r="E148" s="24"/>
      <c r="F148" s="1"/>
      <c r="G148" s="69"/>
      <c r="H148" s="1"/>
      <c r="I148" s="67"/>
    </row>
    <row r="149" spans="2:9">
      <c r="B149" s="2"/>
      <c r="C149" s="25"/>
      <c r="D149" s="33"/>
      <c r="E149" s="24"/>
      <c r="F149" s="1"/>
      <c r="G149" s="69"/>
      <c r="H149" s="1"/>
      <c r="I149" s="67"/>
    </row>
    <row r="150" spans="2:9">
      <c r="B150" s="2"/>
      <c r="C150" s="25"/>
      <c r="D150" s="33"/>
      <c r="E150" s="24"/>
      <c r="F150" s="1"/>
      <c r="G150" s="69"/>
      <c r="H150" s="1"/>
      <c r="I150" s="67"/>
    </row>
    <row r="151" spans="2:9">
      <c r="B151" s="2"/>
      <c r="C151" s="25"/>
      <c r="D151" s="33"/>
      <c r="E151" s="24"/>
      <c r="F151" s="1"/>
      <c r="G151" s="69"/>
      <c r="H151" s="1"/>
      <c r="I151" s="67"/>
    </row>
    <row r="152" spans="2:9">
      <c r="B152" s="2"/>
      <c r="C152" s="25"/>
      <c r="D152" s="33"/>
      <c r="E152" s="24"/>
      <c r="F152" s="1"/>
      <c r="G152" s="69"/>
      <c r="H152" s="1"/>
      <c r="I152" s="67"/>
    </row>
    <row r="153" spans="2:9">
      <c r="B153" s="2"/>
      <c r="C153" s="25"/>
      <c r="D153" s="33"/>
      <c r="E153" s="24"/>
      <c r="F153" s="1"/>
      <c r="G153" s="69"/>
      <c r="H153" s="1"/>
      <c r="I153" s="67"/>
    </row>
    <row r="154" spans="2:9">
      <c r="B154" s="2"/>
      <c r="C154" s="25"/>
      <c r="D154" s="33"/>
      <c r="E154" s="24"/>
      <c r="F154" s="1"/>
      <c r="G154" s="69"/>
      <c r="H154" s="1"/>
      <c r="I154" s="67"/>
    </row>
    <row r="155" spans="2:9">
      <c r="B155" s="2"/>
      <c r="C155" s="25"/>
      <c r="D155" s="33"/>
      <c r="E155" s="24"/>
      <c r="F155" s="1"/>
      <c r="G155" s="69"/>
      <c r="H155" s="1"/>
      <c r="I155" s="67"/>
    </row>
    <row r="156" spans="2:9">
      <c r="B156" s="2"/>
      <c r="C156" s="25"/>
      <c r="D156" s="33"/>
      <c r="E156" s="24"/>
      <c r="F156" s="1"/>
      <c r="G156" s="69"/>
      <c r="H156" s="1"/>
      <c r="I156" s="67"/>
    </row>
    <row r="157" spans="2:9">
      <c r="B157" s="2"/>
      <c r="C157" s="25"/>
      <c r="D157" s="33"/>
      <c r="E157" s="24"/>
      <c r="F157" s="1"/>
      <c r="G157" s="69"/>
      <c r="H157" s="1"/>
      <c r="I157" s="67"/>
    </row>
    <row r="158" spans="2:9">
      <c r="B158" s="2"/>
      <c r="C158" s="25"/>
      <c r="D158" s="33"/>
      <c r="E158" s="24"/>
      <c r="F158" s="1"/>
      <c r="G158" s="69"/>
      <c r="H158" s="1"/>
      <c r="I158" s="67"/>
    </row>
    <row r="159" spans="2:9">
      <c r="B159" s="2"/>
      <c r="C159" s="25"/>
      <c r="D159" s="33"/>
      <c r="E159" s="24"/>
      <c r="F159" s="1"/>
      <c r="G159" s="69"/>
      <c r="H159" s="1"/>
      <c r="I159" s="67"/>
    </row>
    <row r="160" spans="2:9">
      <c r="B160" s="2"/>
      <c r="C160" s="25"/>
      <c r="D160" s="33"/>
      <c r="E160" s="24"/>
      <c r="F160" s="1"/>
      <c r="G160" s="69"/>
      <c r="H160" s="1"/>
      <c r="I160" s="67"/>
    </row>
    <row r="161" spans="2:9">
      <c r="B161" s="2"/>
      <c r="C161" s="25"/>
      <c r="D161" s="33"/>
      <c r="E161" s="24"/>
      <c r="F161" s="1"/>
      <c r="G161" s="69"/>
      <c r="H161" s="1"/>
      <c r="I161" s="67"/>
    </row>
    <row r="162" spans="2:9">
      <c r="B162" s="2"/>
      <c r="C162" s="25"/>
      <c r="D162" s="33"/>
      <c r="E162" s="24"/>
      <c r="F162" s="1"/>
      <c r="G162" s="69"/>
      <c r="H162" s="1"/>
      <c r="I162" s="67"/>
    </row>
    <row r="163" spans="2:9">
      <c r="B163" s="2"/>
      <c r="C163" s="25"/>
      <c r="D163" s="33"/>
      <c r="E163" s="24"/>
      <c r="F163" s="1"/>
      <c r="G163" s="69"/>
      <c r="H163" s="1"/>
      <c r="I163" s="67"/>
    </row>
    <row r="164" spans="2:9">
      <c r="B164" s="2"/>
      <c r="C164" s="25"/>
      <c r="D164" s="33"/>
      <c r="E164" s="24"/>
      <c r="F164" s="1"/>
      <c r="G164" s="69"/>
      <c r="H164" s="1"/>
      <c r="I164" s="67"/>
    </row>
    <row r="165" spans="2:9">
      <c r="B165" s="2"/>
      <c r="C165" s="25"/>
      <c r="D165" s="33"/>
      <c r="E165" s="24"/>
      <c r="F165" s="1"/>
      <c r="G165" s="69"/>
      <c r="H165" s="1"/>
      <c r="I165" s="67"/>
    </row>
    <row r="166" spans="2:9">
      <c r="B166" s="2"/>
      <c r="C166" s="25"/>
      <c r="D166" s="33"/>
      <c r="E166" s="24"/>
      <c r="F166" s="1"/>
      <c r="G166" s="69"/>
      <c r="H166" s="1"/>
      <c r="I166" s="67"/>
    </row>
    <row r="167" spans="2:9">
      <c r="B167" s="2"/>
      <c r="C167" s="25"/>
      <c r="D167" s="33"/>
      <c r="E167" s="24"/>
      <c r="F167" s="1"/>
      <c r="G167" s="69"/>
      <c r="H167" s="1"/>
      <c r="I167" s="67"/>
    </row>
    <row r="168" spans="2:9">
      <c r="B168" s="2"/>
      <c r="C168" s="25"/>
      <c r="D168" s="33"/>
      <c r="E168" s="24"/>
      <c r="F168" s="1"/>
      <c r="G168" s="69"/>
      <c r="H168" s="1"/>
      <c r="I168" s="67"/>
    </row>
    <row r="169" spans="2:9">
      <c r="B169" s="2"/>
      <c r="C169" s="25"/>
      <c r="D169" s="33"/>
      <c r="E169" s="24"/>
      <c r="F169" s="1"/>
      <c r="G169" s="69"/>
      <c r="H169" s="1"/>
      <c r="I169" s="67"/>
    </row>
    <row r="170" spans="2:9">
      <c r="B170" s="2"/>
      <c r="C170" s="25"/>
      <c r="D170" s="33"/>
      <c r="E170" s="24"/>
      <c r="F170" s="1"/>
      <c r="G170" s="69"/>
      <c r="H170" s="1"/>
      <c r="I170" s="67"/>
    </row>
    <row r="171" spans="2:9">
      <c r="B171" s="2"/>
      <c r="C171" s="25"/>
      <c r="D171" s="33"/>
      <c r="E171" s="24"/>
      <c r="F171" s="1"/>
      <c r="G171" s="69"/>
      <c r="H171" s="1"/>
      <c r="I171" s="67"/>
    </row>
    <row r="172" spans="2:9">
      <c r="B172" s="2"/>
      <c r="C172" s="25"/>
      <c r="D172" s="33"/>
      <c r="E172" s="24"/>
      <c r="F172" s="1"/>
      <c r="G172" s="69"/>
      <c r="H172" s="1"/>
      <c r="I172" s="67"/>
    </row>
    <row r="173" spans="2:9">
      <c r="B173" s="2"/>
      <c r="C173" s="25"/>
      <c r="D173" s="33"/>
      <c r="E173" s="24"/>
      <c r="F173" s="1"/>
      <c r="G173" s="69"/>
      <c r="H173" s="1"/>
      <c r="I173" s="67"/>
    </row>
    <row r="174" spans="2:9">
      <c r="B174" s="2"/>
      <c r="C174" s="25"/>
      <c r="D174" s="33"/>
      <c r="E174" s="24"/>
      <c r="F174" s="1"/>
      <c r="G174" s="69"/>
      <c r="H174" s="1"/>
      <c r="I174" s="67"/>
    </row>
    <row r="175" spans="2:9">
      <c r="B175" s="2"/>
      <c r="C175" s="25"/>
      <c r="D175" s="33"/>
      <c r="E175" s="24"/>
      <c r="F175" s="1"/>
      <c r="G175" s="69"/>
      <c r="H175" s="1"/>
      <c r="I175" s="67"/>
    </row>
    <row r="176" spans="2:9">
      <c r="B176" s="2"/>
      <c r="C176" s="25"/>
      <c r="D176" s="33"/>
      <c r="E176" s="24"/>
      <c r="F176" s="1"/>
      <c r="G176" s="69"/>
      <c r="H176" s="1"/>
      <c r="I176" s="67"/>
    </row>
    <row r="177" spans="2:9">
      <c r="B177" s="2"/>
      <c r="C177" s="25"/>
      <c r="D177" s="33"/>
      <c r="E177" s="24"/>
      <c r="F177" s="1"/>
      <c r="G177" s="69"/>
      <c r="H177" s="1"/>
      <c r="I177" s="67"/>
    </row>
    <row r="178" spans="2:9">
      <c r="B178" s="2"/>
      <c r="C178" s="25"/>
      <c r="D178" s="33"/>
      <c r="E178" s="24"/>
      <c r="F178" s="1"/>
      <c r="G178" s="69"/>
      <c r="H178" s="1"/>
      <c r="I178" s="67"/>
    </row>
    <row r="179" spans="2:9">
      <c r="B179" s="2"/>
      <c r="C179" s="25"/>
      <c r="D179" s="33"/>
      <c r="E179" s="24"/>
      <c r="F179" s="1"/>
      <c r="G179" s="69"/>
      <c r="H179" s="1"/>
      <c r="I179" s="67"/>
    </row>
    <row r="180" spans="2:9">
      <c r="B180" s="2"/>
      <c r="C180" s="25"/>
      <c r="D180" s="33"/>
      <c r="E180" s="24"/>
      <c r="F180" s="1"/>
      <c r="G180" s="69"/>
      <c r="H180" s="1"/>
      <c r="I180" s="67"/>
    </row>
    <row r="181" spans="2:9">
      <c r="B181" s="2"/>
      <c r="C181" s="25"/>
      <c r="D181" s="33"/>
      <c r="E181" s="24"/>
      <c r="F181" s="1"/>
      <c r="G181" s="69"/>
      <c r="H181" s="1"/>
      <c r="I181" s="67"/>
    </row>
    <row r="182" spans="2:9">
      <c r="B182" s="2"/>
      <c r="C182" s="25"/>
      <c r="D182" s="33"/>
      <c r="E182" s="24"/>
      <c r="F182" s="1"/>
      <c r="G182" s="69"/>
      <c r="H182" s="1"/>
      <c r="I182" s="67"/>
    </row>
    <row r="183" spans="2:9">
      <c r="B183" s="2"/>
      <c r="C183" s="25"/>
      <c r="D183" s="33"/>
      <c r="E183" s="24"/>
      <c r="F183" s="1"/>
      <c r="G183" s="69"/>
      <c r="H183" s="1"/>
      <c r="I183" s="67"/>
    </row>
    <row r="184" spans="2:9">
      <c r="B184" s="2"/>
      <c r="C184" s="25"/>
      <c r="D184" s="33"/>
      <c r="E184" s="24"/>
      <c r="F184" s="1"/>
      <c r="G184" s="69"/>
      <c r="H184" s="1"/>
      <c r="I184" s="67"/>
    </row>
    <row r="185" spans="2:9">
      <c r="B185" s="2"/>
      <c r="C185" s="25"/>
      <c r="D185" s="33"/>
      <c r="E185" s="24"/>
      <c r="F185" s="1"/>
      <c r="G185" s="69"/>
      <c r="H185" s="1"/>
      <c r="I185" s="67"/>
    </row>
    <row r="186" spans="2:9">
      <c r="B186" s="2"/>
      <c r="C186" s="25"/>
      <c r="D186" s="33"/>
      <c r="E186" s="24"/>
      <c r="F186" s="1"/>
      <c r="G186" s="69"/>
      <c r="H186" s="1"/>
      <c r="I186" s="67"/>
    </row>
    <row r="187" spans="2:9">
      <c r="B187" s="2"/>
      <c r="C187" s="25"/>
      <c r="D187" s="33"/>
      <c r="E187" s="24"/>
      <c r="F187" s="1"/>
      <c r="G187" s="69"/>
      <c r="H187" s="1"/>
      <c r="I187" s="67"/>
    </row>
    <row r="188" spans="2:9">
      <c r="B188" s="2"/>
      <c r="C188" s="25"/>
      <c r="D188" s="33"/>
      <c r="E188" s="24"/>
      <c r="F188" s="1"/>
      <c r="G188" s="69"/>
      <c r="H188" s="1"/>
      <c r="I188" s="67"/>
    </row>
    <row r="189" spans="2:9">
      <c r="B189" s="2"/>
      <c r="C189" s="25"/>
      <c r="D189" s="33"/>
      <c r="E189" s="24"/>
      <c r="F189" s="1"/>
      <c r="G189" s="69"/>
      <c r="H189" s="1"/>
      <c r="I189" s="67"/>
    </row>
    <row r="190" spans="2:9">
      <c r="B190" s="2"/>
      <c r="C190" s="25"/>
      <c r="D190" s="33"/>
      <c r="E190" s="24"/>
      <c r="F190" s="1"/>
      <c r="G190" s="69"/>
      <c r="H190" s="1"/>
      <c r="I190" s="67"/>
    </row>
    <row r="191" spans="2:9">
      <c r="B191" s="2"/>
      <c r="C191" s="25"/>
      <c r="D191" s="33"/>
      <c r="E191" s="24"/>
      <c r="F191" s="1"/>
      <c r="G191" s="69"/>
      <c r="H191" s="1"/>
      <c r="I191" s="67"/>
    </row>
    <row r="192" spans="2:9">
      <c r="B192" s="2"/>
      <c r="C192" s="25"/>
      <c r="D192" s="33"/>
      <c r="E192" s="24"/>
      <c r="F192" s="1"/>
      <c r="G192" s="69"/>
      <c r="H192" s="1"/>
      <c r="I192" s="67"/>
    </row>
    <row r="193" spans="2:9">
      <c r="B193" s="2"/>
      <c r="C193" s="25"/>
      <c r="D193" s="33"/>
      <c r="E193" s="24"/>
      <c r="F193" s="1"/>
      <c r="G193" s="69"/>
      <c r="H193" s="1"/>
      <c r="I193" s="67"/>
    </row>
    <row r="194" spans="2:9">
      <c r="B194" s="2"/>
      <c r="C194" s="25"/>
      <c r="D194" s="33"/>
      <c r="E194" s="24"/>
      <c r="F194" s="1"/>
      <c r="G194" s="69"/>
      <c r="H194" s="1"/>
      <c r="I194" s="67"/>
    </row>
    <row r="195" spans="2:9">
      <c r="B195" s="2"/>
      <c r="C195" s="25"/>
      <c r="D195" s="33"/>
      <c r="E195" s="24"/>
      <c r="F195" s="1"/>
      <c r="G195" s="69"/>
      <c r="H195" s="1"/>
      <c r="I195" s="67"/>
    </row>
    <row r="196" spans="2:9">
      <c r="B196" s="2"/>
      <c r="C196" s="25"/>
      <c r="D196" s="33"/>
      <c r="E196" s="24"/>
      <c r="F196" s="1"/>
      <c r="G196" s="69"/>
      <c r="H196" s="1"/>
      <c r="I196" s="67"/>
    </row>
    <row r="197" spans="2:9">
      <c r="B197" s="2"/>
      <c r="C197" s="25"/>
      <c r="D197" s="33"/>
      <c r="E197" s="24"/>
      <c r="F197" s="1"/>
      <c r="G197" s="69"/>
      <c r="H197" s="1"/>
      <c r="I197" s="67"/>
    </row>
    <row r="198" spans="2:9">
      <c r="B198" s="2"/>
      <c r="C198" s="25"/>
      <c r="D198" s="33"/>
      <c r="E198" s="24"/>
      <c r="F198" s="1"/>
      <c r="G198" s="69"/>
      <c r="H198" s="1"/>
      <c r="I198" s="67"/>
    </row>
    <row r="199" spans="2:9">
      <c r="B199" s="2"/>
      <c r="C199" s="25"/>
      <c r="D199" s="33"/>
      <c r="E199" s="24"/>
      <c r="F199" s="1"/>
      <c r="G199" s="69"/>
      <c r="H199" s="1"/>
      <c r="I199" s="67"/>
    </row>
    <row r="200" spans="2:9">
      <c r="B200" s="2"/>
      <c r="C200" s="25"/>
      <c r="D200" s="33"/>
      <c r="E200" s="24"/>
      <c r="F200" s="1"/>
      <c r="G200" s="69"/>
      <c r="H200" s="1"/>
      <c r="I200" s="67"/>
    </row>
    <row r="201" spans="2:9">
      <c r="B201" s="2"/>
      <c r="C201" s="25"/>
      <c r="D201" s="33"/>
      <c r="E201" s="24"/>
      <c r="F201" s="1"/>
      <c r="G201" s="69"/>
      <c r="H201" s="1"/>
      <c r="I201" s="67"/>
    </row>
    <row r="202" spans="2:9">
      <c r="B202" s="2"/>
      <c r="C202" s="25"/>
      <c r="D202" s="33"/>
      <c r="E202" s="24"/>
      <c r="F202" s="1"/>
      <c r="G202" s="69"/>
      <c r="H202" s="1"/>
      <c r="I202" s="67"/>
    </row>
    <row r="203" spans="2:9">
      <c r="B203" s="2"/>
      <c r="C203" s="25"/>
      <c r="D203" s="33"/>
      <c r="E203" s="24"/>
      <c r="F203" s="1"/>
      <c r="G203" s="69"/>
      <c r="H203" s="1"/>
      <c r="I203" s="67"/>
    </row>
    <row r="204" spans="2:9">
      <c r="B204" s="2"/>
      <c r="C204" s="25"/>
      <c r="D204" s="33"/>
      <c r="E204" s="24"/>
      <c r="F204" s="1"/>
      <c r="G204" s="69"/>
      <c r="H204" s="1"/>
      <c r="I204" s="67"/>
    </row>
    <row r="205" spans="2:9">
      <c r="D205" s="34"/>
      <c r="E205" s="27"/>
      <c r="F205" s="1"/>
      <c r="G205" s="69"/>
      <c r="H205" s="1"/>
      <c r="I205" s="67"/>
    </row>
    <row r="206" spans="2:9">
      <c r="D206" s="34"/>
      <c r="E206" s="27"/>
      <c r="F206" s="1"/>
      <c r="G206" s="69"/>
      <c r="H206" s="1"/>
      <c r="I206" s="67"/>
    </row>
    <row r="207" spans="2:9">
      <c r="D207" s="34"/>
      <c r="E207" s="27"/>
      <c r="F207" s="1"/>
      <c r="G207" s="69"/>
      <c r="H207" s="1"/>
      <c r="I207" s="67"/>
    </row>
    <row r="208" spans="2:9">
      <c r="D208" s="34"/>
      <c r="E208" s="27"/>
      <c r="F208" s="1"/>
      <c r="G208" s="69"/>
      <c r="H208" s="1"/>
      <c r="I208" s="67"/>
    </row>
    <row r="209" spans="4:9">
      <c r="D209" s="34"/>
      <c r="E209" s="27"/>
      <c r="F209" s="1"/>
      <c r="G209" s="69"/>
      <c r="H209" s="1"/>
      <c r="I209" s="67"/>
    </row>
    <row r="210" spans="4:9">
      <c r="D210" s="34"/>
      <c r="E210" s="27"/>
      <c r="F210" s="1"/>
      <c r="G210" s="69"/>
      <c r="H210" s="1"/>
      <c r="I210" s="67"/>
    </row>
    <row r="211" spans="4:9">
      <c r="D211" s="34"/>
      <c r="E211" s="27"/>
      <c r="F211" s="1"/>
      <c r="G211" s="69"/>
      <c r="H211" s="1"/>
      <c r="I211" s="67"/>
    </row>
    <row r="212" spans="4:9">
      <c r="D212" s="34"/>
      <c r="E212" s="27"/>
      <c r="F212" s="1"/>
      <c r="G212" s="69"/>
      <c r="H212" s="1"/>
      <c r="I212" s="67"/>
    </row>
    <row r="213" spans="4:9">
      <c r="D213" s="34"/>
      <c r="E213" s="27"/>
      <c r="F213" s="1"/>
      <c r="G213" s="69"/>
      <c r="H213" s="1"/>
      <c r="I213" s="67"/>
    </row>
    <row r="214" spans="4:9">
      <c r="D214" s="34"/>
      <c r="E214" s="27"/>
      <c r="F214" s="1"/>
      <c r="G214" s="69"/>
      <c r="H214" s="1"/>
      <c r="I214" s="67"/>
    </row>
    <row r="215" spans="4:9">
      <c r="D215" s="34"/>
      <c r="E215" s="27"/>
      <c r="F215" s="1"/>
      <c r="G215" s="69"/>
      <c r="H215" s="1"/>
      <c r="I215" s="67"/>
    </row>
    <row r="216" spans="4:9">
      <c r="D216" s="34"/>
      <c r="E216" s="27"/>
      <c r="F216" s="1"/>
      <c r="G216" s="69"/>
      <c r="H216" s="1"/>
      <c r="I216" s="67"/>
    </row>
    <row r="217" spans="4:9">
      <c r="D217" s="34"/>
      <c r="E217" s="27"/>
      <c r="F217" s="1"/>
      <c r="G217" s="69"/>
      <c r="H217" s="1"/>
      <c r="I217" s="67"/>
    </row>
    <row r="218" spans="4:9">
      <c r="D218" s="34"/>
      <c r="E218" s="27"/>
      <c r="F218" s="1"/>
      <c r="G218" s="69"/>
      <c r="H218" s="1"/>
      <c r="I218" s="67"/>
    </row>
    <row r="219" spans="4:9">
      <c r="D219" s="34"/>
      <c r="E219" s="27"/>
      <c r="F219" s="1"/>
      <c r="G219" s="69"/>
      <c r="H219" s="1"/>
      <c r="I219" s="67"/>
    </row>
    <row r="220" spans="4:9">
      <c r="D220" s="34"/>
      <c r="E220" s="27"/>
      <c r="F220" s="1"/>
      <c r="G220" s="69"/>
      <c r="H220" s="1"/>
      <c r="I220" s="67"/>
    </row>
    <row r="221" spans="4:9">
      <c r="D221" s="34"/>
      <c r="E221" s="27"/>
      <c r="F221" s="1"/>
      <c r="G221" s="69"/>
      <c r="H221" s="1"/>
      <c r="I221" s="67"/>
    </row>
    <row r="222" spans="4:9">
      <c r="D222" s="34"/>
      <c r="E222" s="27"/>
      <c r="F222" s="1"/>
      <c r="G222" s="69"/>
      <c r="H222" s="1"/>
      <c r="I222" s="67"/>
    </row>
    <row r="223" spans="4:9">
      <c r="D223" s="34"/>
      <c r="E223" s="27"/>
      <c r="F223" s="1"/>
      <c r="G223" s="69"/>
      <c r="H223" s="1"/>
      <c r="I223" s="67"/>
    </row>
    <row r="224" spans="4:9">
      <c r="D224" s="34"/>
      <c r="E224" s="27"/>
      <c r="F224" s="1"/>
      <c r="G224" s="69"/>
      <c r="H224" s="1"/>
      <c r="I224" s="67"/>
    </row>
    <row r="225" spans="4:9">
      <c r="D225" s="34"/>
      <c r="E225" s="27"/>
      <c r="F225" s="1"/>
      <c r="G225" s="69"/>
      <c r="H225" s="1"/>
      <c r="I225" s="67"/>
    </row>
    <row r="226" spans="4:9">
      <c r="D226" s="34"/>
      <c r="E226" s="27"/>
      <c r="F226" s="1"/>
      <c r="G226" s="69"/>
      <c r="H226" s="1"/>
      <c r="I226" s="67"/>
    </row>
    <row r="227" spans="4:9">
      <c r="D227" s="34"/>
      <c r="E227" s="27"/>
      <c r="F227" s="1"/>
      <c r="G227" s="69"/>
      <c r="H227" s="1"/>
      <c r="I227" s="67"/>
    </row>
    <row r="228" spans="4:9">
      <c r="D228" s="34"/>
      <c r="E228" s="27"/>
      <c r="F228" s="1"/>
      <c r="G228" s="69"/>
      <c r="H228" s="1"/>
      <c r="I228" s="67"/>
    </row>
    <row r="229" spans="4:9">
      <c r="D229" s="34"/>
      <c r="E229" s="27"/>
      <c r="F229" s="1"/>
      <c r="G229" s="69"/>
      <c r="H229" s="1"/>
      <c r="I229" s="67"/>
    </row>
    <row r="230" spans="4:9">
      <c r="D230" s="34"/>
      <c r="E230" s="27"/>
      <c r="F230" s="1"/>
      <c r="G230" s="69"/>
      <c r="H230" s="1"/>
      <c r="I230" s="67"/>
    </row>
    <row r="231" spans="4:9">
      <c r="D231" s="34"/>
      <c r="E231" s="27"/>
      <c r="F231" s="1"/>
      <c r="G231" s="69"/>
      <c r="H231" s="1"/>
      <c r="I231" s="67"/>
    </row>
    <row r="232" spans="4:9">
      <c r="D232" s="34"/>
      <c r="E232" s="27"/>
      <c r="F232" s="1"/>
      <c r="G232" s="69"/>
      <c r="H232" s="1"/>
      <c r="I232" s="67"/>
    </row>
    <row r="233" spans="4:9">
      <c r="D233" s="34"/>
      <c r="E233" s="27"/>
      <c r="F233" s="1"/>
      <c r="G233" s="69"/>
      <c r="H233" s="1"/>
      <c r="I233" s="67"/>
    </row>
    <row r="234" spans="4:9">
      <c r="D234" s="34"/>
      <c r="E234" s="27"/>
      <c r="F234" s="1"/>
      <c r="G234" s="69"/>
      <c r="H234" s="1"/>
      <c r="I234" s="67"/>
    </row>
    <row r="235" spans="4:9">
      <c r="D235" s="34"/>
      <c r="E235" s="27"/>
      <c r="F235" s="1"/>
      <c r="G235" s="69"/>
      <c r="H235" s="1"/>
      <c r="I235" s="67"/>
    </row>
    <row r="236" spans="4:9">
      <c r="D236" s="34"/>
      <c r="E236" s="27"/>
      <c r="F236" s="1"/>
      <c r="G236" s="69"/>
      <c r="H236" s="1"/>
      <c r="I236" s="67"/>
    </row>
    <row r="237" spans="4:9">
      <c r="D237" s="34"/>
      <c r="E237" s="27"/>
      <c r="F237" s="1"/>
      <c r="G237" s="69"/>
      <c r="H237" s="1"/>
      <c r="I237" s="67"/>
    </row>
    <row r="238" spans="4:9">
      <c r="D238" s="34"/>
      <c r="E238" s="27"/>
      <c r="F238" s="1"/>
      <c r="G238" s="69"/>
      <c r="H238" s="1"/>
      <c r="I238" s="67"/>
    </row>
    <row r="239" spans="4:9">
      <c r="D239" s="34"/>
      <c r="E239" s="27"/>
      <c r="F239" s="1"/>
      <c r="G239" s="69"/>
      <c r="H239" s="1"/>
      <c r="I239" s="67"/>
    </row>
    <row r="240" spans="4:9">
      <c r="D240" s="34"/>
      <c r="E240" s="27"/>
      <c r="F240" s="1"/>
      <c r="G240" s="69"/>
      <c r="H240" s="1"/>
      <c r="I240" s="67"/>
    </row>
    <row r="241" spans="1:182">
      <c r="D241" s="34"/>
      <c r="E241" s="27"/>
      <c r="F241" s="1"/>
      <c r="G241" s="69"/>
      <c r="H241" s="1"/>
      <c r="I241" s="67"/>
    </row>
    <row r="242" spans="1:182">
      <c r="D242" s="34"/>
      <c r="E242" s="27"/>
      <c r="F242" s="1"/>
      <c r="G242" s="69"/>
      <c r="H242" s="1"/>
      <c r="I242" s="67"/>
    </row>
    <row r="243" spans="1:182">
      <c r="D243" s="34"/>
      <c r="E243" s="27"/>
      <c r="F243" s="1"/>
      <c r="G243" s="69"/>
      <c r="H243" s="1"/>
      <c r="I243" s="67"/>
    </row>
    <row r="244" spans="1:182">
      <c r="D244" s="34"/>
      <c r="E244" s="27"/>
      <c r="F244" s="1"/>
      <c r="G244" s="69"/>
      <c r="H244" s="1"/>
      <c r="I244" s="67"/>
    </row>
    <row r="245" spans="1:182">
      <c r="D245" s="34"/>
      <c r="E245" s="27"/>
      <c r="F245" s="1"/>
      <c r="G245" s="69"/>
      <c r="H245" s="1"/>
      <c r="I245" s="67"/>
    </row>
    <row r="246" spans="1:182">
      <c r="D246" s="34"/>
      <c r="E246" s="27"/>
      <c r="F246" s="1"/>
      <c r="G246" s="69"/>
      <c r="H246" s="1"/>
      <c r="I246" s="67"/>
    </row>
    <row r="247" spans="1:182">
      <c r="D247" s="34"/>
      <c r="E247" s="27"/>
      <c r="F247" s="1"/>
      <c r="G247" s="69"/>
      <c r="H247" s="1"/>
      <c r="I247" s="67"/>
    </row>
    <row r="248" spans="1:182">
      <c r="D248" s="34"/>
      <c r="E248" s="27"/>
      <c r="F248" s="1"/>
      <c r="G248" s="69"/>
      <c r="H248" s="1"/>
      <c r="I248" s="67"/>
    </row>
    <row r="249" spans="1:182">
      <c r="D249" s="34"/>
      <c r="E249" s="27"/>
      <c r="F249" s="1"/>
      <c r="G249" s="69"/>
      <c r="H249" s="1"/>
      <c r="I249" s="67"/>
    </row>
    <row r="250" spans="1:182">
      <c r="D250" s="34"/>
      <c r="E250" s="27"/>
      <c r="F250" s="1"/>
      <c r="G250" s="69"/>
      <c r="H250" s="1"/>
      <c r="I250" s="67"/>
    </row>
    <row r="251" spans="1:182">
      <c r="D251" s="34"/>
      <c r="E251" s="27"/>
      <c r="F251" s="1"/>
      <c r="G251" s="69"/>
      <c r="H251" s="1"/>
      <c r="I251" s="67"/>
    </row>
    <row r="252" spans="1:182" s="11" customFormat="1">
      <c r="A252" s="9"/>
      <c r="B252" s="9"/>
      <c r="C252" s="3"/>
      <c r="D252" s="34"/>
      <c r="E252" s="27"/>
      <c r="F252" s="1"/>
      <c r="G252" s="69"/>
      <c r="H252" s="1"/>
      <c r="I252" s="67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</row>
    <row r="253" spans="1:182" s="2" customFormat="1" ht="14.4" customHeight="1">
      <c r="B253" s="9"/>
      <c r="C253" s="3"/>
      <c r="D253" s="34"/>
      <c r="E253" s="27"/>
      <c r="F253" s="1"/>
      <c r="G253" s="69"/>
      <c r="H253" s="1"/>
      <c r="I253" s="67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</row>
    <row r="254" spans="1:182" s="1" customFormat="1" ht="17.399999999999999" customHeight="1">
      <c r="B254" s="9"/>
      <c r="C254" s="3"/>
      <c r="D254" s="34"/>
      <c r="E254" s="27"/>
      <c r="G254" s="69"/>
      <c r="I254" s="67"/>
    </row>
    <row r="255" spans="1:182" s="2" customFormat="1" ht="10.95" customHeight="1">
      <c r="B255" s="9"/>
      <c r="C255" s="3"/>
      <c r="D255" s="34"/>
      <c r="E255" s="27"/>
      <c r="F255" s="1"/>
      <c r="G255" s="69"/>
      <c r="H255" s="1"/>
      <c r="I255" s="67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</row>
    <row r="256" spans="1:182" s="2" customFormat="1">
      <c r="B256" s="9"/>
      <c r="C256" s="3"/>
      <c r="D256" s="34"/>
      <c r="E256" s="27"/>
      <c r="F256" s="1"/>
      <c r="G256" s="69"/>
      <c r="H256" s="1"/>
      <c r="I256" s="67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</row>
    <row r="257" spans="2:182" s="2" customFormat="1">
      <c r="B257" s="9"/>
      <c r="C257" s="3"/>
      <c r="D257" s="34"/>
      <c r="E257" s="27"/>
      <c r="F257" s="1"/>
      <c r="G257" s="69"/>
      <c r="H257" s="1"/>
      <c r="I257" s="67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</row>
    <row r="258" spans="2:182" s="2" customFormat="1">
      <c r="B258" s="9"/>
      <c r="C258" s="3"/>
      <c r="D258" s="34"/>
      <c r="E258" s="27"/>
      <c r="F258" s="1"/>
      <c r="G258" s="69"/>
      <c r="H258" s="1"/>
      <c r="I258" s="67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</row>
    <row r="259" spans="2:182" s="2" customFormat="1">
      <c r="B259" s="9"/>
      <c r="C259" s="3"/>
      <c r="D259" s="34"/>
      <c r="E259" s="27"/>
      <c r="F259" s="1"/>
      <c r="G259" s="69"/>
      <c r="H259" s="1"/>
      <c r="I259" s="67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</row>
    <row r="260" spans="2:182" s="2" customFormat="1">
      <c r="B260" s="9"/>
      <c r="C260" s="3"/>
      <c r="D260" s="34"/>
      <c r="E260" s="27"/>
      <c r="F260" s="1"/>
      <c r="G260" s="69"/>
      <c r="H260" s="1"/>
      <c r="I260" s="67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</row>
    <row r="261" spans="2:182" s="2" customFormat="1">
      <c r="B261" s="9"/>
      <c r="C261" s="3"/>
      <c r="D261" s="34"/>
      <c r="E261" s="27"/>
      <c r="F261" s="1"/>
      <c r="G261" s="69"/>
      <c r="H261" s="1"/>
      <c r="I261" s="67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</row>
    <row r="262" spans="2:182" s="2" customFormat="1">
      <c r="B262" s="9"/>
      <c r="C262" s="3"/>
      <c r="D262" s="34"/>
      <c r="E262" s="27"/>
      <c r="F262" s="1"/>
      <c r="G262" s="69"/>
      <c r="H262" s="1"/>
      <c r="I262" s="67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</row>
    <row r="263" spans="2:182" s="2" customFormat="1">
      <c r="B263" s="9"/>
      <c r="C263" s="3"/>
      <c r="D263" s="34"/>
      <c r="E263" s="27"/>
      <c r="F263" s="1"/>
      <c r="G263" s="69"/>
      <c r="H263" s="1"/>
      <c r="I263" s="67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</row>
    <row r="264" spans="2:182" s="2" customFormat="1">
      <c r="B264" s="9"/>
      <c r="C264" s="3"/>
      <c r="D264" s="34"/>
      <c r="E264" s="27"/>
      <c r="F264" s="1"/>
      <c r="G264" s="69"/>
      <c r="H264" s="1"/>
      <c r="I264" s="67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</row>
    <row r="265" spans="2:182" s="2" customFormat="1">
      <c r="B265" s="9"/>
      <c r="C265" s="3"/>
      <c r="D265" s="34"/>
      <c r="E265" s="27"/>
      <c r="F265" s="1"/>
      <c r="G265" s="69"/>
      <c r="H265" s="1"/>
      <c r="I265" s="67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</row>
    <row r="266" spans="2:182" s="2" customFormat="1">
      <c r="B266" s="9"/>
      <c r="C266" s="3"/>
      <c r="D266" s="34"/>
      <c r="E266" s="27"/>
      <c r="F266" s="1"/>
      <c r="G266" s="69"/>
      <c r="H266" s="1"/>
      <c r="I266" s="67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</row>
    <row r="267" spans="2:182" s="2" customFormat="1">
      <c r="B267" s="9"/>
      <c r="C267" s="3"/>
      <c r="D267" s="34"/>
      <c r="E267" s="27"/>
      <c r="F267" s="1"/>
      <c r="G267" s="69"/>
      <c r="H267" s="1"/>
      <c r="I267" s="67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</row>
    <row r="268" spans="2:182" s="2" customFormat="1">
      <c r="B268" s="9"/>
      <c r="C268" s="3"/>
      <c r="D268" s="34"/>
      <c r="E268" s="27"/>
      <c r="F268" s="1"/>
      <c r="G268" s="69"/>
      <c r="H268" s="1"/>
      <c r="I268" s="67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</row>
    <row r="269" spans="2:182" s="2" customFormat="1">
      <c r="B269" s="9"/>
      <c r="C269" s="3"/>
      <c r="D269" s="34"/>
      <c r="E269" s="27"/>
      <c r="F269" s="1"/>
      <c r="G269" s="69"/>
      <c r="H269" s="1"/>
      <c r="I269" s="67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</row>
    <row r="270" spans="2:182" s="2" customFormat="1">
      <c r="B270" s="9"/>
      <c r="C270" s="3"/>
      <c r="D270" s="34"/>
      <c r="E270" s="27"/>
      <c r="F270" s="1"/>
      <c r="G270" s="69"/>
      <c r="H270" s="1"/>
      <c r="I270" s="67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</row>
    <row r="271" spans="2:182" s="2" customFormat="1">
      <c r="B271" s="9"/>
      <c r="C271" s="3"/>
      <c r="D271" s="34"/>
      <c r="E271" s="27"/>
      <c r="F271" s="1"/>
      <c r="G271" s="69"/>
      <c r="H271" s="1"/>
      <c r="I271" s="67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</row>
    <row r="272" spans="2:182" s="2" customFormat="1">
      <c r="B272" s="9"/>
      <c r="C272" s="3"/>
      <c r="D272" s="34"/>
      <c r="E272" s="27"/>
      <c r="F272" s="1"/>
      <c r="G272" s="69"/>
      <c r="H272" s="1"/>
      <c r="I272" s="67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</row>
    <row r="273" spans="2:182" s="2" customFormat="1">
      <c r="B273" s="9"/>
      <c r="C273" s="3"/>
      <c r="D273" s="34"/>
      <c r="E273" s="27"/>
      <c r="F273" s="1"/>
      <c r="G273" s="69"/>
      <c r="H273" s="1"/>
      <c r="I273" s="67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</row>
    <row r="274" spans="2:182" s="2" customFormat="1">
      <c r="B274" s="9"/>
      <c r="C274" s="3"/>
      <c r="D274" s="34"/>
      <c r="E274" s="27"/>
      <c r="F274" s="1"/>
      <c r="G274" s="69"/>
      <c r="H274" s="1"/>
      <c r="I274" s="67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</row>
    <row r="275" spans="2:182" s="2" customFormat="1">
      <c r="B275" s="9"/>
      <c r="C275" s="3"/>
      <c r="D275" s="34"/>
      <c r="E275" s="27"/>
      <c r="F275" s="1"/>
      <c r="G275" s="69"/>
      <c r="H275" s="1"/>
      <c r="I275" s="67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</row>
    <row r="276" spans="2:182" s="2" customFormat="1">
      <c r="B276" s="9"/>
      <c r="C276" s="3"/>
      <c r="D276" s="34"/>
      <c r="E276" s="27"/>
      <c r="F276" s="1"/>
      <c r="G276" s="69"/>
      <c r="H276" s="1"/>
      <c r="I276" s="67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</row>
    <row r="277" spans="2:182" s="2" customFormat="1">
      <c r="B277" s="9"/>
      <c r="C277" s="3"/>
      <c r="D277" s="35"/>
      <c r="E277" s="12"/>
      <c r="F277" s="1"/>
      <c r="G277" s="69"/>
      <c r="H277" s="1"/>
      <c r="I277" s="67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</row>
    <row r="278" spans="2:182" s="2" customFormat="1">
      <c r="B278" s="9"/>
      <c r="C278" s="3"/>
      <c r="D278" s="35"/>
      <c r="E278" s="12"/>
      <c r="F278" s="1"/>
      <c r="G278" s="69"/>
      <c r="H278" s="1"/>
      <c r="I278" s="67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</row>
    <row r="279" spans="2:182" s="2" customFormat="1">
      <c r="B279" s="9"/>
      <c r="C279" s="3"/>
      <c r="D279" s="35"/>
      <c r="E279" s="12"/>
      <c r="F279" s="1"/>
      <c r="G279" s="69"/>
      <c r="H279" s="1"/>
      <c r="I279" s="67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</row>
    <row r="280" spans="2:182" s="2" customFormat="1">
      <c r="B280" s="9"/>
      <c r="C280" s="3"/>
      <c r="D280" s="35"/>
      <c r="E280" s="12"/>
      <c r="F280" s="1"/>
      <c r="G280" s="69"/>
      <c r="H280" s="1"/>
      <c r="I280" s="67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</row>
    <row r="281" spans="2:182" s="2" customFormat="1">
      <c r="B281" s="9"/>
      <c r="C281" s="3"/>
      <c r="D281" s="35"/>
      <c r="E281" s="12"/>
      <c r="F281" s="1"/>
      <c r="G281" s="69"/>
      <c r="H281" s="1"/>
      <c r="I281" s="67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</row>
    <row r="282" spans="2:182" s="2" customFormat="1">
      <c r="B282" s="9"/>
      <c r="C282" s="3"/>
      <c r="D282" s="35"/>
      <c r="E282" s="12"/>
      <c r="F282" s="1"/>
      <c r="G282" s="69"/>
      <c r="H282" s="1"/>
      <c r="I282" s="67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</row>
    <row r="283" spans="2:182" s="2" customFormat="1">
      <c r="B283" s="9"/>
      <c r="C283" s="3"/>
      <c r="D283" s="35"/>
      <c r="E283" s="12"/>
      <c r="F283" s="1"/>
      <c r="G283" s="69"/>
      <c r="H283" s="1"/>
      <c r="I283" s="67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</row>
    <row r="284" spans="2:182" s="2" customFormat="1">
      <c r="B284" s="9"/>
      <c r="C284" s="3"/>
      <c r="D284" s="35"/>
      <c r="E284" s="12"/>
      <c r="F284" s="1"/>
      <c r="G284" s="69"/>
      <c r="H284" s="1"/>
      <c r="I284" s="67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</row>
    <row r="285" spans="2:182" s="2" customFormat="1">
      <c r="B285" s="9"/>
      <c r="C285" s="3"/>
      <c r="D285" s="35"/>
      <c r="E285" s="12"/>
      <c r="F285" s="1"/>
      <c r="G285" s="69"/>
      <c r="H285" s="1"/>
      <c r="I285" s="67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</row>
    <row r="286" spans="2:182" s="2" customFormat="1">
      <c r="B286" s="9"/>
      <c r="C286" s="3"/>
      <c r="D286" s="35"/>
      <c r="E286" s="12"/>
      <c r="F286" s="1"/>
      <c r="G286" s="69"/>
      <c r="H286" s="1"/>
      <c r="I286" s="67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</row>
    <row r="287" spans="2:182" s="2" customFormat="1">
      <c r="B287" s="9"/>
      <c r="C287" s="3"/>
      <c r="D287" s="35"/>
      <c r="E287" s="12"/>
      <c r="F287" s="1"/>
      <c r="G287" s="69"/>
      <c r="H287" s="1"/>
      <c r="I287" s="67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</row>
    <row r="288" spans="2:182" s="2" customFormat="1">
      <c r="B288" s="9"/>
      <c r="C288" s="3"/>
      <c r="D288" s="35"/>
      <c r="E288" s="12"/>
      <c r="F288" s="1"/>
      <c r="G288" s="69"/>
      <c r="H288" s="1"/>
      <c r="I288" s="67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</row>
    <row r="289" spans="2:182" s="2" customFormat="1">
      <c r="B289" s="9"/>
      <c r="C289" s="3"/>
      <c r="D289" s="35"/>
      <c r="E289" s="12"/>
      <c r="F289" s="1"/>
      <c r="G289" s="69"/>
      <c r="H289" s="1"/>
      <c r="I289" s="67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</row>
    <row r="290" spans="2:182" s="2" customFormat="1">
      <c r="B290" s="9"/>
      <c r="C290" s="3"/>
      <c r="D290" s="35"/>
      <c r="E290" s="12"/>
      <c r="F290" s="1"/>
      <c r="G290" s="69"/>
      <c r="H290" s="1"/>
      <c r="I290" s="67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</row>
    <row r="291" spans="2:182" s="2" customFormat="1">
      <c r="B291" s="9"/>
      <c r="C291" s="3"/>
      <c r="D291" s="35"/>
      <c r="E291" s="12"/>
      <c r="F291" s="1"/>
      <c r="G291" s="69"/>
      <c r="H291" s="1"/>
      <c r="I291" s="67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</row>
    <row r="292" spans="2:182" s="2" customFormat="1">
      <c r="B292" s="9"/>
      <c r="C292" s="3"/>
      <c r="D292" s="35"/>
      <c r="E292" s="12"/>
      <c r="F292" s="1"/>
      <c r="G292" s="69"/>
      <c r="H292" s="1"/>
      <c r="I292" s="67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</row>
    <row r="293" spans="2:182" s="2" customFormat="1">
      <c r="B293" s="9"/>
      <c r="C293" s="3"/>
      <c r="D293" s="35"/>
      <c r="E293" s="12"/>
      <c r="F293" s="1"/>
      <c r="G293" s="69"/>
      <c r="H293" s="1"/>
      <c r="I293" s="67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</row>
    <row r="294" spans="2:182" s="2" customFormat="1">
      <c r="B294" s="9"/>
      <c r="C294" s="3"/>
      <c r="D294" s="35"/>
      <c r="E294" s="12"/>
      <c r="F294" s="1"/>
      <c r="G294" s="69"/>
      <c r="H294" s="1"/>
      <c r="I294" s="67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</row>
    <row r="295" spans="2:182" s="2" customFormat="1">
      <c r="B295" s="9"/>
      <c r="C295" s="3"/>
      <c r="D295" s="35"/>
      <c r="E295" s="12"/>
      <c r="F295" s="1"/>
      <c r="G295" s="69"/>
      <c r="H295" s="1"/>
      <c r="I295" s="67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</row>
    <row r="296" spans="2:182" s="2" customFormat="1">
      <c r="B296" s="9"/>
      <c r="C296" s="3"/>
      <c r="D296" s="35"/>
      <c r="E296" s="12"/>
      <c r="F296" s="1"/>
      <c r="G296" s="69"/>
      <c r="H296" s="1"/>
      <c r="I296" s="67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</row>
    <row r="297" spans="2:182" s="2" customFormat="1">
      <c r="B297" s="9"/>
      <c r="C297" s="3"/>
      <c r="D297" s="35"/>
      <c r="E297" s="12"/>
      <c r="F297" s="1"/>
      <c r="G297" s="69"/>
      <c r="H297" s="1"/>
      <c r="I297" s="67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</row>
    <row r="298" spans="2:182" s="2" customFormat="1">
      <c r="B298" s="9"/>
      <c r="C298" s="3"/>
      <c r="D298" s="35"/>
      <c r="E298" s="12"/>
      <c r="F298" s="1"/>
      <c r="G298" s="69"/>
      <c r="H298" s="1"/>
      <c r="I298" s="67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</row>
    <row r="299" spans="2:182" s="2" customFormat="1">
      <c r="B299" s="9"/>
      <c r="C299" s="3"/>
      <c r="D299" s="35"/>
      <c r="E299" s="12"/>
      <c r="F299" s="4"/>
      <c r="G299" s="68"/>
      <c r="H299" s="4"/>
      <c r="I299" s="6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</row>
    <row r="300" spans="2:182" s="2" customFormat="1">
      <c r="B300" s="9"/>
      <c r="C300" s="3"/>
      <c r="D300" s="35"/>
      <c r="E300" s="12"/>
      <c r="F300" s="4"/>
      <c r="G300" s="68"/>
      <c r="H300" s="4"/>
      <c r="I300" s="6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</row>
    <row r="301" spans="2:182" s="2" customFormat="1">
      <c r="B301" s="9"/>
      <c r="C301" s="3"/>
      <c r="D301" s="35"/>
      <c r="E301" s="12"/>
      <c r="F301" s="4"/>
      <c r="G301" s="68"/>
      <c r="H301" s="4"/>
      <c r="I301" s="6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</row>
    <row r="302" spans="2:182" s="2" customFormat="1">
      <c r="B302" s="9"/>
      <c r="C302" s="3"/>
      <c r="D302" s="35"/>
      <c r="E302" s="12"/>
      <c r="F302" s="4"/>
      <c r="G302" s="68"/>
      <c r="H302" s="4"/>
      <c r="I302" s="6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</row>
    <row r="303" spans="2:182" s="2" customFormat="1">
      <c r="B303" s="9"/>
      <c r="C303" s="3"/>
      <c r="D303" s="35"/>
      <c r="E303" s="12"/>
      <c r="F303" s="4"/>
      <c r="G303" s="68"/>
      <c r="H303" s="4"/>
      <c r="I303" s="6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</row>
    <row r="304" spans="2:182" s="2" customFormat="1">
      <c r="B304" s="9"/>
      <c r="C304" s="3"/>
      <c r="D304" s="35"/>
      <c r="E304" s="12"/>
      <c r="F304" s="4"/>
      <c r="G304" s="68"/>
      <c r="H304" s="4"/>
      <c r="I304" s="6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</row>
    <row r="305" spans="2:182" s="2" customFormat="1">
      <c r="B305" s="9"/>
      <c r="C305" s="3"/>
      <c r="D305" s="35"/>
      <c r="E305" s="12"/>
      <c r="F305" s="4"/>
      <c r="G305" s="68"/>
      <c r="H305" s="4"/>
      <c r="I305" s="6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</row>
    <row r="306" spans="2:182" s="2" customFormat="1">
      <c r="B306" s="9"/>
      <c r="C306" s="3"/>
      <c r="D306" s="35"/>
      <c r="E306" s="12"/>
      <c r="F306" s="4"/>
      <c r="G306" s="68"/>
      <c r="H306" s="4"/>
      <c r="I306" s="6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</row>
    <row r="307" spans="2:182" s="2" customFormat="1">
      <c r="B307" s="9"/>
      <c r="C307" s="3"/>
      <c r="D307" s="35"/>
      <c r="E307" s="12"/>
      <c r="F307" s="4"/>
      <c r="G307" s="68"/>
      <c r="H307" s="4"/>
      <c r="I307" s="6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</row>
    <row r="308" spans="2:182" s="2" customFormat="1">
      <c r="B308" s="9"/>
      <c r="C308" s="3"/>
      <c r="D308" s="35"/>
      <c r="E308" s="12"/>
      <c r="F308" s="4"/>
      <c r="G308" s="68"/>
      <c r="H308" s="4"/>
      <c r="I308" s="6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</row>
    <row r="309" spans="2:182" s="2" customFormat="1">
      <c r="B309" s="9"/>
      <c r="C309" s="3"/>
      <c r="D309" s="35"/>
      <c r="E309" s="12"/>
      <c r="F309" s="4"/>
      <c r="G309" s="68"/>
      <c r="H309" s="4"/>
      <c r="I309" s="6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</row>
    <row r="310" spans="2:182" s="2" customFormat="1">
      <c r="B310" s="9"/>
      <c r="C310" s="3"/>
      <c r="D310" s="35"/>
      <c r="E310" s="12"/>
      <c r="F310" s="4"/>
      <c r="G310" s="68"/>
      <c r="H310" s="4"/>
      <c r="I310" s="6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</row>
    <row r="311" spans="2:182" s="2" customFormat="1">
      <c r="B311" s="9"/>
      <c r="C311" s="3"/>
      <c r="D311" s="35"/>
      <c r="E311" s="12"/>
      <c r="F311" s="4"/>
      <c r="G311" s="68"/>
      <c r="H311" s="4"/>
      <c r="I311" s="6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</row>
    <row r="312" spans="2:182" s="2" customFormat="1">
      <c r="B312" s="9"/>
      <c r="C312" s="3"/>
      <c r="D312" s="35"/>
      <c r="E312" s="12"/>
      <c r="F312" s="4"/>
      <c r="G312" s="68"/>
      <c r="H312" s="4"/>
      <c r="I312" s="6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</row>
    <row r="313" spans="2:182" s="2" customFormat="1">
      <c r="B313" s="9"/>
      <c r="C313" s="3"/>
      <c r="D313" s="35"/>
      <c r="E313" s="12"/>
      <c r="F313" s="4"/>
      <c r="G313" s="68"/>
      <c r="H313" s="4"/>
      <c r="I313" s="6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</row>
    <row r="314" spans="2:182" s="2" customFormat="1">
      <c r="B314" s="9"/>
      <c r="C314" s="3"/>
      <c r="D314" s="35"/>
      <c r="E314" s="12"/>
      <c r="F314" s="4"/>
      <c r="G314" s="68"/>
      <c r="H314" s="4"/>
      <c r="I314" s="6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</row>
    <row r="315" spans="2:182" s="2" customFormat="1">
      <c r="B315" s="9"/>
      <c r="C315" s="3"/>
      <c r="D315" s="35"/>
      <c r="E315" s="12"/>
      <c r="F315" s="4"/>
      <c r="G315" s="68"/>
      <c r="H315" s="4"/>
      <c r="I315" s="6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</row>
    <row r="316" spans="2:182" s="2" customFormat="1">
      <c r="B316" s="9"/>
      <c r="C316" s="3"/>
      <c r="D316" s="35"/>
      <c r="E316" s="12"/>
      <c r="F316" s="4"/>
      <c r="G316" s="68"/>
      <c r="H316" s="4"/>
      <c r="I316" s="6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</row>
    <row r="317" spans="2:182" s="2" customFormat="1">
      <c r="B317" s="9"/>
      <c r="C317" s="3"/>
      <c r="D317" s="35"/>
      <c r="E317" s="12"/>
      <c r="F317" s="4"/>
      <c r="G317" s="68"/>
      <c r="H317" s="4"/>
      <c r="I317" s="6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</row>
    <row r="318" spans="2:182" s="2" customFormat="1">
      <c r="B318" s="9"/>
      <c r="C318" s="3"/>
      <c r="D318" s="35"/>
      <c r="E318" s="12"/>
      <c r="F318" s="4"/>
      <c r="G318" s="68"/>
      <c r="H318" s="4"/>
      <c r="I318" s="6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</row>
    <row r="319" spans="2:182" s="2" customFormat="1">
      <c r="B319" s="9"/>
      <c r="C319" s="3"/>
      <c r="D319" s="35"/>
      <c r="E319" s="12"/>
      <c r="F319" s="4"/>
      <c r="G319" s="68"/>
      <c r="H319" s="4"/>
      <c r="I319" s="6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</row>
    <row r="320" spans="2:182" s="2" customFormat="1">
      <c r="B320" s="9"/>
      <c r="C320" s="3"/>
      <c r="D320" s="35"/>
      <c r="E320" s="12"/>
      <c r="F320" s="4"/>
      <c r="G320" s="68"/>
      <c r="H320" s="4"/>
      <c r="I320" s="6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</row>
    <row r="321" spans="2:182" s="2" customFormat="1">
      <c r="B321" s="9"/>
      <c r="C321" s="3"/>
      <c r="D321" s="35"/>
      <c r="E321" s="12"/>
      <c r="F321" s="4"/>
      <c r="G321" s="68"/>
      <c r="H321" s="4"/>
      <c r="I321" s="6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</row>
    <row r="322" spans="2:182" s="2" customFormat="1">
      <c r="B322" s="9"/>
      <c r="C322" s="3"/>
      <c r="D322" s="35"/>
      <c r="E322" s="12"/>
      <c r="F322" s="4"/>
      <c r="G322" s="68"/>
      <c r="H322" s="4"/>
      <c r="I322" s="6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</row>
    <row r="323" spans="2:182" s="2" customFormat="1">
      <c r="B323" s="9"/>
      <c r="C323" s="3"/>
      <c r="D323" s="35"/>
      <c r="E323" s="12"/>
      <c r="F323" s="4"/>
      <c r="G323" s="68"/>
      <c r="H323" s="4"/>
      <c r="I323" s="6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</row>
    <row r="324" spans="2:182" s="2" customFormat="1">
      <c r="B324" s="9"/>
      <c r="C324" s="3"/>
      <c r="D324" s="35"/>
      <c r="E324" s="12"/>
      <c r="F324" s="4"/>
      <c r="G324" s="68"/>
      <c r="H324" s="4"/>
      <c r="I324" s="6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</row>
    <row r="325" spans="2:182" s="2" customFormat="1">
      <c r="B325" s="9"/>
      <c r="C325" s="3"/>
      <c r="D325" s="35"/>
      <c r="E325" s="12"/>
      <c r="F325" s="4"/>
      <c r="G325" s="68"/>
      <c r="H325" s="4"/>
      <c r="I325" s="6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</row>
    <row r="326" spans="2:182" s="2" customFormat="1">
      <c r="B326" s="9"/>
      <c r="C326" s="3"/>
      <c r="D326" s="35"/>
      <c r="E326" s="12"/>
      <c r="F326" s="4"/>
      <c r="G326" s="68"/>
      <c r="H326" s="4"/>
      <c r="I326" s="6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</row>
    <row r="327" spans="2:182" s="2" customFormat="1">
      <c r="B327" s="9"/>
      <c r="C327" s="3"/>
      <c r="D327" s="35"/>
      <c r="E327" s="12"/>
      <c r="F327" s="4"/>
      <c r="G327" s="68"/>
      <c r="H327" s="4"/>
      <c r="I327" s="6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</row>
    <row r="328" spans="2:182" s="2" customFormat="1">
      <c r="B328" s="9"/>
      <c r="C328" s="3"/>
      <c r="D328" s="35"/>
      <c r="E328" s="12"/>
      <c r="F328" s="4"/>
      <c r="G328" s="68"/>
      <c r="H328" s="4"/>
      <c r="I328" s="6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</row>
    <row r="329" spans="2:182" s="2" customFormat="1">
      <c r="B329" s="9"/>
      <c r="C329" s="3"/>
      <c r="D329" s="35"/>
      <c r="E329" s="12"/>
      <c r="F329" s="4"/>
      <c r="G329" s="68"/>
      <c r="H329" s="4"/>
      <c r="I329" s="6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</row>
    <row r="330" spans="2:182" s="2" customFormat="1">
      <c r="B330" s="9"/>
      <c r="C330" s="3"/>
      <c r="D330" s="35"/>
      <c r="E330" s="12"/>
      <c r="F330" s="4"/>
      <c r="G330" s="68"/>
      <c r="H330" s="4"/>
      <c r="I330" s="6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</row>
    <row r="331" spans="2:182" s="2" customFormat="1">
      <c r="B331" s="9"/>
      <c r="C331" s="3"/>
      <c r="D331" s="35"/>
      <c r="E331" s="12"/>
      <c r="F331" s="4"/>
      <c r="G331" s="68"/>
      <c r="H331" s="4"/>
      <c r="I331" s="6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</row>
    <row r="332" spans="2:182" s="2" customFormat="1">
      <c r="B332" s="9"/>
      <c r="C332" s="3"/>
      <c r="D332" s="35"/>
      <c r="E332" s="12"/>
      <c r="F332" s="4"/>
      <c r="G332" s="68"/>
      <c r="H332" s="4"/>
      <c r="I332" s="6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</row>
    <row r="333" spans="2:182" s="2" customFormat="1">
      <c r="B333" s="9"/>
      <c r="C333" s="3"/>
      <c r="D333" s="35"/>
      <c r="E333" s="12"/>
      <c r="F333" s="4"/>
      <c r="G333" s="68"/>
      <c r="H333" s="4"/>
      <c r="I333" s="6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</row>
    <row r="334" spans="2:182" s="2" customFormat="1">
      <c r="B334" s="9"/>
      <c r="C334" s="3"/>
      <c r="D334" s="35"/>
      <c r="E334" s="12"/>
      <c r="F334" s="4"/>
      <c r="G334" s="68"/>
      <c r="H334" s="4"/>
      <c r="I334" s="6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</row>
    <row r="335" spans="2:182" s="2" customFormat="1">
      <c r="B335" s="9"/>
      <c r="C335" s="3"/>
      <c r="D335" s="35"/>
      <c r="E335" s="12"/>
      <c r="F335" s="4"/>
      <c r="G335" s="68"/>
      <c r="H335" s="4"/>
      <c r="I335" s="6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</row>
    <row r="336" spans="2:182" s="2" customFormat="1">
      <c r="B336" s="9"/>
      <c r="C336" s="3"/>
      <c r="D336" s="35"/>
      <c r="E336" s="12"/>
      <c r="F336" s="4"/>
      <c r="G336" s="68"/>
      <c r="H336" s="4"/>
      <c r="I336" s="6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</row>
    <row r="337" spans="2:182" s="2" customFormat="1">
      <c r="B337" s="9"/>
      <c r="C337" s="3"/>
      <c r="D337" s="35"/>
      <c r="E337" s="12"/>
      <c r="F337" s="4"/>
      <c r="G337" s="68"/>
      <c r="H337" s="4"/>
      <c r="I337" s="6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</row>
    <row r="338" spans="2:182" s="2" customFormat="1">
      <c r="B338" s="9"/>
      <c r="C338" s="3"/>
      <c r="D338" s="35"/>
      <c r="E338" s="12"/>
      <c r="F338" s="4"/>
      <c r="G338" s="68"/>
      <c r="H338" s="4"/>
      <c r="I338" s="6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</row>
    <row r="339" spans="2:182" s="2" customFormat="1">
      <c r="B339" s="9"/>
      <c r="C339" s="3"/>
      <c r="D339" s="35"/>
      <c r="E339" s="12"/>
      <c r="F339" s="4"/>
      <c r="G339" s="68"/>
      <c r="H339" s="4"/>
      <c r="I339" s="6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</row>
    <row r="340" spans="2:182" s="2" customFormat="1">
      <c r="B340" s="9"/>
      <c r="C340" s="3"/>
      <c r="D340" s="35"/>
      <c r="E340" s="12"/>
      <c r="F340" s="4"/>
      <c r="G340" s="68"/>
      <c r="H340" s="4"/>
      <c r="I340" s="6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</row>
    <row r="341" spans="2:182" s="2" customFormat="1">
      <c r="B341" s="9"/>
      <c r="C341" s="3"/>
      <c r="D341" s="35"/>
      <c r="E341" s="12"/>
      <c r="F341" s="4"/>
      <c r="G341" s="68"/>
      <c r="H341" s="4"/>
      <c r="I341" s="6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</row>
    <row r="342" spans="2:182" s="2" customFormat="1">
      <c r="B342" s="9"/>
      <c r="C342" s="3"/>
      <c r="D342" s="35"/>
      <c r="E342" s="12"/>
      <c r="F342" s="4"/>
      <c r="G342" s="68"/>
      <c r="H342" s="4"/>
      <c r="I342" s="6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</row>
    <row r="343" spans="2:182" s="2" customFormat="1">
      <c r="B343" s="9"/>
      <c r="C343" s="3"/>
      <c r="D343" s="35"/>
      <c r="E343" s="12"/>
      <c r="F343" s="4"/>
      <c r="G343" s="68"/>
      <c r="H343" s="4"/>
      <c r="I343" s="6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</row>
    <row r="344" spans="2:182" s="2" customFormat="1">
      <c r="B344" s="9"/>
      <c r="C344" s="3"/>
      <c r="D344" s="35"/>
      <c r="E344" s="12"/>
      <c r="F344" s="4"/>
      <c r="G344" s="68"/>
      <c r="H344" s="4"/>
      <c r="I344" s="6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</row>
    <row r="345" spans="2:182" s="2" customFormat="1">
      <c r="B345" s="9"/>
      <c r="C345" s="3"/>
      <c r="D345" s="35"/>
      <c r="E345" s="12"/>
      <c r="F345" s="4"/>
      <c r="G345" s="68"/>
      <c r="H345" s="4"/>
      <c r="I345" s="6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</row>
    <row r="346" spans="2:182" s="2" customFormat="1">
      <c r="B346" s="9"/>
      <c r="C346" s="3"/>
      <c r="D346" s="35"/>
      <c r="E346" s="12"/>
      <c r="F346" s="4"/>
      <c r="G346" s="68"/>
      <c r="H346" s="4"/>
      <c r="I346" s="6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</row>
    <row r="347" spans="2:182" s="2" customFormat="1">
      <c r="B347" s="9"/>
      <c r="C347" s="3"/>
      <c r="D347" s="35"/>
      <c r="E347" s="12"/>
      <c r="F347" s="4"/>
      <c r="G347" s="68"/>
      <c r="H347" s="4"/>
      <c r="I347" s="6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</row>
    <row r="348" spans="2:182" s="2" customFormat="1">
      <c r="B348" s="9"/>
      <c r="C348" s="3"/>
      <c r="D348" s="35"/>
      <c r="E348" s="12"/>
      <c r="F348" s="4"/>
      <c r="G348" s="68"/>
      <c r="H348" s="4"/>
      <c r="I348" s="6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</row>
    <row r="349" spans="2:182" s="2" customFormat="1">
      <c r="B349" s="9"/>
      <c r="C349" s="3"/>
      <c r="D349" s="35"/>
      <c r="E349" s="12"/>
      <c r="F349" s="4"/>
      <c r="G349" s="68"/>
      <c r="H349" s="4"/>
      <c r="I349" s="6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</row>
    <row r="350" spans="2:182" s="2" customFormat="1">
      <c r="B350" s="9"/>
      <c r="C350" s="3"/>
      <c r="D350" s="35"/>
      <c r="E350" s="12"/>
      <c r="F350" s="4"/>
      <c r="G350" s="68"/>
      <c r="H350" s="4"/>
      <c r="I350" s="6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</row>
    <row r="351" spans="2:182" s="2" customFormat="1">
      <c r="B351" s="9"/>
      <c r="C351" s="3"/>
      <c r="D351" s="35"/>
      <c r="E351" s="12"/>
      <c r="F351" s="4"/>
      <c r="G351" s="68"/>
      <c r="H351" s="4"/>
      <c r="I351" s="6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</row>
    <row r="352" spans="2:182" s="2" customFormat="1">
      <c r="B352" s="9"/>
      <c r="C352" s="3"/>
      <c r="D352" s="35"/>
      <c r="E352" s="12"/>
      <c r="F352" s="4"/>
      <c r="G352" s="68"/>
      <c r="H352" s="4"/>
      <c r="I352" s="6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</row>
    <row r="353" spans="2:182" s="2" customFormat="1">
      <c r="B353" s="9"/>
      <c r="C353" s="3"/>
      <c r="D353" s="35"/>
      <c r="E353" s="12"/>
      <c r="F353" s="4"/>
      <c r="G353" s="68"/>
      <c r="H353" s="4"/>
      <c r="I353" s="6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</row>
    <row r="354" spans="2:182" s="2" customFormat="1">
      <c r="B354" s="9"/>
      <c r="C354" s="3"/>
      <c r="D354" s="35"/>
      <c r="E354" s="12"/>
      <c r="F354" s="4"/>
      <c r="G354" s="68"/>
      <c r="H354" s="4"/>
      <c r="I354" s="6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</row>
    <row r="355" spans="2:182" s="2" customFormat="1">
      <c r="B355" s="9"/>
      <c r="C355" s="3"/>
      <c r="D355" s="35"/>
      <c r="E355" s="12"/>
      <c r="F355" s="4"/>
      <c r="G355" s="68"/>
      <c r="H355" s="4"/>
      <c r="I355" s="6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</row>
    <row r="356" spans="2:182" s="2" customFormat="1">
      <c r="B356" s="9"/>
      <c r="C356" s="3"/>
      <c r="D356" s="35"/>
      <c r="E356" s="12"/>
      <c r="F356" s="4"/>
      <c r="G356" s="68"/>
      <c r="H356" s="4"/>
      <c r="I356" s="6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</row>
    <row r="357" spans="2:182" s="2" customFormat="1">
      <c r="B357" s="9"/>
      <c r="C357" s="3"/>
      <c r="D357" s="35"/>
      <c r="E357" s="12"/>
      <c r="F357" s="4"/>
      <c r="G357" s="68"/>
      <c r="H357" s="4"/>
      <c r="I357" s="6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</row>
    <row r="358" spans="2:182" s="2" customFormat="1">
      <c r="B358" s="9"/>
      <c r="C358" s="3"/>
      <c r="D358" s="35"/>
      <c r="E358" s="12"/>
      <c r="F358" s="4"/>
      <c r="G358" s="68"/>
      <c r="H358" s="4"/>
      <c r="I358" s="6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</row>
    <row r="359" spans="2:182" s="2" customFormat="1">
      <c r="B359" s="9"/>
      <c r="C359" s="3"/>
      <c r="D359" s="35"/>
      <c r="E359" s="12"/>
      <c r="F359" s="4"/>
      <c r="G359" s="68"/>
      <c r="H359" s="4"/>
      <c r="I359" s="6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</row>
    <row r="360" spans="2:182" s="2" customFormat="1">
      <c r="B360" s="9"/>
      <c r="C360" s="3"/>
      <c r="D360" s="35"/>
      <c r="E360" s="12"/>
      <c r="F360" s="4"/>
      <c r="G360" s="68"/>
      <c r="H360" s="4"/>
      <c r="I360" s="6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</row>
    <row r="361" spans="2:182" s="2" customFormat="1">
      <c r="B361" s="9"/>
      <c r="C361" s="3"/>
      <c r="D361" s="35"/>
      <c r="E361" s="12"/>
      <c r="F361" s="4"/>
      <c r="G361" s="68"/>
      <c r="H361" s="4"/>
      <c r="I361" s="6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</row>
    <row r="362" spans="2:182" s="2" customFormat="1">
      <c r="B362" s="9"/>
      <c r="C362" s="3"/>
      <c r="D362" s="35"/>
      <c r="E362" s="12"/>
      <c r="F362" s="4"/>
      <c r="G362" s="68"/>
      <c r="H362" s="4"/>
      <c r="I362" s="6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</row>
    <row r="363" spans="2:182" s="2" customFormat="1">
      <c r="B363" s="9"/>
      <c r="C363" s="3"/>
      <c r="D363" s="35"/>
      <c r="E363" s="12"/>
      <c r="F363" s="4"/>
      <c r="G363" s="68"/>
      <c r="H363" s="4"/>
      <c r="I363" s="6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</row>
    <row r="364" spans="2:182" s="2" customFormat="1">
      <c r="B364" s="9"/>
      <c r="C364" s="3"/>
      <c r="D364" s="35"/>
      <c r="E364" s="12"/>
      <c r="F364" s="4"/>
      <c r="G364" s="68"/>
      <c r="H364" s="4"/>
      <c r="I364" s="6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</row>
    <row r="365" spans="2:182" s="2" customFormat="1">
      <c r="B365" s="9"/>
      <c r="C365" s="3"/>
      <c r="D365" s="35"/>
      <c r="E365" s="12"/>
      <c r="F365" s="4"/>
      <c r="G365" s="68"/>
      <c r="H365" s="4"/>
      <c r="I365" s="6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</row>
    <row r="366" spans="2:182" s="2" customFormat="1">
      <c r="B366" s="9"/>
      <c r="C366" s="3"/>
      <c r="D366" s="35"/>
      <c r="E366" s="12"/>
      <c r="F366" s="4"/>
      <c r="G366" s="68"/>
      <c r="H366" s="4"/>
      <c r="I366" s="6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</row>
    <row r="367" spans="2:182" s="2" customFormat="1">
      <c r="B367" s="9"/>
      <c r="C367" s="3"/>
      <c r="D367" s="35"/>
      <c r="E367" s="12"/>
      <c r="F367" s="4"/>
      <c r="G367" s="68"/>
      <c r="H367" s="4"/>
      <c r="I367" s="6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</row>
    <row r="368" spans="2:182" s="2" customFormat="1">
      <c r="B368" s="9"/>
      <c r="C368" s="3"/>
      <c r="D368" s="35"/>
      <c r="E368" s="12"/>
      <c r="F368" s="4"/>
      <c r="G368" s="68"/>
      <c r="H368" s="4"/>
      <c r="I368" s="6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</row>
    <row r="369" spans="2:182" s="2" customFormat="1">
      <c r="B369" s="9"/>
      <c r="C369" s="3"/>
      <c r="D369" s="35"/>
      <c r="E369" s="12"/>
      <c r="F369" s="4"/>
      <c r="G369" s="68"/>
      <c r="H369" s="4"/>
      <c r="I369" s="6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</row>
    <row r="370" spans="2:182" s="2" customFormat="1">
      <c r="B370" s="9"/>
      <c r="C370" s="3"/>
      <c r="D370" s="35"/>
      <c r="E370" s="12"/>
      <c r="F370" s="4"/>
      <c r="G370" s="68"/>
      <c r="H370" s="4"/>
      <c r="I370" s="6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</row>
    <row r="371" spans="2:182" s="2" customFormat="1">
      <c r="B371" s="9"/>
      <c r="C371" s="3"/>
      <c r="D371" s="35"/>
      <c r="E371" s="12"/>
      <c r="F371" s="4"/>
      <c r="G371" s="68"/>
      <c r="H371" s="4"/>
      <c r="I371" s="6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</row>
    <row r="372" spans="2:182" s="2" customFormat="1">
      <c r="B372" s="9"/>
      <c r="C372" s="3"/>
      <c r="D372" s="35"/>
      <c r="E372" s="12"/>
      <c r="F372" s="4"/>
      <c r="G372" s="68"/>
      <c r="H372" s="4"/>
      <c r="I372" s="6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</row>
    <row r="373" spans="2:182" s="2" customFormat="1">
      <c r="B373" s="9"/>
      <c r="C373" s="3"/>
      <c r="D373" s="35"/>
      <c r="E373" s="12"/>
      <c r="F373" s="4"/>
      <c r="G373" s="68"/>
      <c r="H373" s="4"/>
      <c r="I373" s="6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</row>
    <row r="374" spans="2:182" s="2" customFormat="1">
      <c r="B374" s="9"/>
      <c r="C374" s="3"/>
      <c r="D374" s="35"/>
      <c r="E374" s="12"/>
      <c r="F374" s="4"/>
      <c r="G374" s="68"/>
      <c r="H374" s="4"/>
      <c r="I374" s="6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</row>
    <row r="375" spans="2:182" s="2" customFormat="1">
      <c r="B375" s="9"/>
      <c r="C375" s="3"/>
      <c r="D375" s="35"/>
      <c r="E375" s="12"/>
      <c r="F375" s="4"/>
      <c r="G375" s="68"/>
      <c r="H375" s="4"/>
      <c r="I375" s="6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</row>
    <row r="376" spans="2:182" s="2" customFormat="1">
      <c r="B376" s="9"/>
      <c r="C376" s="3"/>
      <c r="D376" s="35"/>
      <c r="E376" s="12"/>
      <c r="F376" s="4"/>
      <c r="G376" s="68"/>
      <c r="H376" s="4"/>
      <c r="I376" s="6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</row>
    <row r="377" spans="2:182" s="2" customFormat="1">
      <c r="B377" s="9"/>
      <c r="C377" s="3"/>
      <c r="D377" s="35"/>
      <c r="E377" s="12"/>
      <c r="F377" s="4"/>
      <c r="G377" s="68"/>
      <c r="H377" s="4"/>
      <c r="I377" s="6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</row>
    <row r="378" spans="2:182" s="2" customFormat="1">
      <c r="B378" s="9"/>
      <c r="C378" s="3"/>
      <c r="D378" s="35"/>
      <c r="E378" s="12"/>
      <c r="F378" s="4"/>
      <c r="G378" s="68"/>
      <c r="H378" s="4"/>
      <c r="I378" s="6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</row>
    <row r="379" spans="2:182" s="2" customFormat="1">
      <c r="B379" s="9"/>
      <c r="C379" s="3"/>
      <c r="D379" s="35"/>
      <c r="E379" s="12"/>
      <c r="F379" s="4"/>
      <c r="G379" s="68"/>
      <c r="H379" s="4"/>
      <c r="I379" s="6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</row>
    <row r="380" spans="2:182" s="2" customFormat="1">
      <c r="B380" s="9"/>
      <c r="C380" s="3"/>
      <c r="D380" s="35"/>
      <c r="E380" s="12"/>
      <c r="F380" s="4"/>
      <c r="G380" s="68"/>
      <c r="H380" s="4"/>
      <c r="I380" s="6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</row>
    <row r="381" spans="2:182" s="2" customFormat="1">
      <c r="B381" s="9"/>
      <c r="C381" s="3"/>
      <c r="D381" s="35"/>
      <c r="E381" s="12"/>
      <c r="F381" s="4"/>
      <c r="G381" s="68"/>
      <c r="H381" s="4"/>
      <c r="I381" s="6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</row>
    <row r="382" spans="2:182" s="2" customFormat="1">
      <c r="B382" s="9"/>
      <c r="C382" s="3"/>
      <c r="D382" s="35"/>
      <c r="E382" s="12"/>
      <c r="F382" s="4"/>
      <c r="G382" s="68"/>
      <c r="H382" s="4"/>
      <c r="I382" s="6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</row>
    <row r="383" spans="2:182" s="2" customFormat="1">
      <c r="B383" s="9"/>
      <c r="C383" s="3"/>
      <c r="D383" s="35"/>
      <c r="E383" s="12"/>
      <c r="F383" s="4"/>
      <c r="G383" s="68"/>
      <c r="H383" s="4"/>
      <c r="I383" s="6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</row>
    <row r="384" spans="2:182" s="2" customFormat="1">
      <c r="B384" s="9"/>
      <c r="C384" s="3"/>
      <c r="D384" s="35"/>
      <c r="E384" s="12"/>
      <c r="F384" s="4"/>
      <c r="G384" s="68"/>
      <c r="H384" s="4"/>
      <c r="I384" s="6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</row>
    <row r="385" spans="2:182" s="2" customFormat="1">
      <c r="B385" s="9"/>
      <c r="C385" s="3"/>
      <c r="D385" s="35"/>
      <c r="E385" s="12"/>
      <c r="F385" s="4"/>
      <c r="G385" s="68"/>
      <c r="H385" s="4"/>
      <c r="I385" s="6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</row>
    <row r="386" spans="2:182" s="2" customFormat="1">
      <c r="B386" s="9"/>
      <c r="C386" s="3"/>
      <c r="D386" s="35"/>
      <c r="E386" s="12"/>
      <c r="F386" s="4"/>
      <c r="G386" s="68"/>
      <c r="H386" s="4"/>
      <c r="I386" s="6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</row>
    <row r="387" spans="2:182" s="2" customFormat="1">
      <c r="B387" s="9"/>
      <c r="C387" s="3"/>
      <c r="D387" s="35"/>
      <c r="E387" s="12"/>
      <c r="F387" s="4"/>
      <c r="G387" s="68"/>
      <c r="H387" s="4"/>
      <c r="I387" s="6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</row>
    <row r="388" spans="2:182" s="2" customFormat="1">
      <c r="B388" s="9"/>
      <c r="C388" s="3"/>
      <c r="D388" s="35"/>
      <c r="E388" s="12"/>
      <c r="F388" s="4"/>
      <c r="G388" s="68"/>
      <c r="H388" s="4"/>
      <c r="I388" s="6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</row>
    <row r="389" spans="2:182" s="2" customFormat="1">
      <c r="B389" s="9"/>
      <c r="C389" s="3"/>
      <c r="D389" s="35"/>
      <c r="E389" s="12"/>
      <c r="F389" s="4"/>
      <c r="G389" s="68"/>
      <c r="H389" s="4"/>
      <c r="I389" s="6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</row>
    <row r="390" spans="2:182" s="2" customFormat="1">
      <c r="B390" s="9"/>
      <c r="C390" s="3"/>
      <c r="D390" s="35"/>
      <c r="E390" s="12"/>
      <c r="F390" s="4"/>
      <c r="G390" s="68"/>
      <c r="H390" s="4"/>
      <c r="I390" s="6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</row>
    <row r="391" spans="2:182" s="2" customFormat="1">
      <c r="B391" s="9"/>
      <c r="C391" s="3"/>
      <c r="D391" s="35"/>
      <c r="E391" s="12"/>
      <c r="F391" s="4"/>
      <c r="G391" s="68"/>
      <c r="H391" s="4"/>
      <c r="I391" s="6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</row>
    <row r="392" spans="2:182" s="2" customFormat="1">
      <c r="B392" s="9"/>
      <c r="C392" s="3"/>
      <c r="D392" s="35"/>
      <c r="E392" s="12"/>
      <c r="F392" s="4"/>
      <c r="G392" s="68"/>
      <c r="H392" s="4"/>
      <c r="I392" s="6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</row>
    <row r="393" spans="2:182" s="2" customFormat="1">
      <c r="B393" s="9"/>
      <c r="C393" s="3"/>
      <c r="D393" s="35"/>
      <c r="E393" s="12"/>
      <c r="F393" s="4"/>
      <c r="G393" s="68"/>
      <c r="H393" s="4"/>
      <c r="I393" s="6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</row>
    <row r="394" spans="2:182" s="2" customFormat="1">
      <c r="B394" s="9"/>
      <c r="C394" s="3"/>
      <c r="D394" s="35"/>
      <c r="E394" s="12"/>
      <c r="F394" s="4"/>
      <c r="G394" s="68"/>
      <c r="H394" s="4"/>
      <c r="I394" s="6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</row>
    <row r="395" spans="2:182" s="2" customFormat="1">
      <c r="B395" s="9"/>
      <c r="C395" s="3"/>
      <c r="D395" s="35"/>
      <c r="E395" s="12"/>
      <c r="F395" s="4"/>
      <c r="G395" s="68"/>
      <c r="H395" s="4"/>
      <c r="I395" s="6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</row>
    <row r="396" spans="2:182" s="2" customFormat="1">
      <c r="B396" s="9"/>
      <c r="C396" s="3"/>
      <c r="D396" s="35"/>
      <c r="E396" s="12"/>
      <c r="F396" s="4"/>
      <c r="G396" s="68"/>
      <c r="H396" s="4"/>
      <c r="I396" s="6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</row>
    <row r="397" spans="2:182" s="2" customFormat="1">
      <c r="B397" s="9"/>
      <c r="C397" s="3"/>
      <c r="D397" s="35"/>
      <c r="E397" s="12"/>
      <c r="F397" s="4"/>
      <c r="G397" s="68"/>
      <c r="H397" s="4"/>
      <c r="I397" s="6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</row>
    <row r="398" spans="2:182" s="2" customFormat="1">
      <c r="B398" s="9"/>
      <c r="C398" s="3"/>
      <c r="D398" s="35"/>
      <c r="E398" s="12"/>
      <c r="F398" s="4"/>
      <c r="G398" s="68"/>
      <c r="H398" s="4"/>
      <c r="I398" s="6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</row>
    <row r="399" spans="2:182" s="2" customFormat="1">
      <c r="B399" s="9"/>
      <c r="C399" s="3"/>
      <c r="D399" s="35"/>
      <c r="E399" s="12"/>
      <c r="F399" s="4"/>
      <c r="G399" s="68"/>
      <c r="H399" s="4"/>
      <c r="I399" s="6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</row>
    <row r="400" spans="2:182" s="2" customFormat="1">
      <c r="B400" s="9"/>
      <c r="C400" s="3"/>
      <c r="D400" s="35"/>
      <c r="E400" s="12"/>
      <c r="F400" s="4"/>
      <c r="G400" s="68"/>
      <c r="H400" s="4"/>
      <c r="I400" s="6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</row>
    <row r="401" spans="2:182" s="2" customFormat="1">
      <c r="B401" s="9"/>
      <c r="C401" s="3"/>
      <c r="D401" s="35"/>
      <c r="E401" s="12"/>
      <c r="F401" s="4"/>
      <c r="G401" s="68"/>
      <c r="H401" s="4"/>
      <c r="I401" s="6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</row>
    <row r="402" spans="2:182" s="2" customFormat="1">
      <c r="B402" s="9"/>
      <c r="C402" s="3"/>
      <c r="D402" s="35"/>
      <c r="E402" s="12"/>
      <c r="F402" s="4"/>
      <c r="G402" s="68"/>
      <c r="H402" s="4"/>
      <c r="I402" s="6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</row>
    <row r="403" spans="2:182" s="2" customFormat="1">
      <c r="B403" s="9"/>
      <c r="C403" s="3"/>
      <c r="D403" s="35"/>
      <c r="E403" s="12"/>
      <c r="F403" s="4"/>
      <c r="G403" s="68"/>
      <c r="H403" s="4"/>
      <c r="I403" s="6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</row>
    <row r="404" spans="2:182" s="2" customFormat="1">
      <c r="B404" s="9"/>
      <c r="C404" s="3"/>
      <c r="D404" s="35"/>
      <c r="E404" s="12"/>
      <c r="F404" s="4"/>
      <c r="G404" s="68"/>
      <c r="H404" s="4"/>
      <c r="I404" s="6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</row>
    <row r="405" spans="2:182" s="2" customFormat="1">
      <c r="B405" s="9"/>
      <c r="C405" s="3"/>
      <c r="D405" s="35"/>
      <c r="E405" s="12"/>
      <c r="F405" s="4"/>
      <c r="G405" s="68"/>
      <c r="H405" s="4"/>
      <c r="I405" s="6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</row>
    <row r="406" spans="2:182" s="2" customFormat="1">
      <c r="B406" s="9"/>
      <c r="C406" s="3"/>
      <c r="D406" s="35"/>
      <c r="E406" s="12"/>
      <c r="F406" s="4"/>
      <c r="G406" s="68"/>
      <c r="H406" s="4"/>
      <c r="I406" s="6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</row>
    <row r="407" spans="2:182" s="2" customFormat="1">
      <c r="B407" s="9"/>
      <c r="C407" s="3"/>
      <c r="D407" s="35"/>
      <c r="E407" s="12"/>
      <c r="F407" s="4"/>
      <c r="G407" s="68"/>
      <c r="H407" s="4"/>
      <c r="I407" s="6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</row>
    <row r="408" spans="2:182" s="2" customFormat="1">
      <c r="B408" s="9"/>
      <c r="C408" s="3"/>
      <c r="D408" s="35"/>
      <c r="E408" s="12"/>
      <c r="F408" s="4"/>
      <c r="G408" s="68"/>
      <c r="H408" s="4"/>
      <c r="I408" s="6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</row>
    <row r="409" spans="2:182" s="2" customFormat="1">
      <c r="B409" s="9"/>
      <c r="C409" s="3"/>
      <c r="D409" s="35"/>
      <c r="E409" s="12"/>
      <c r="F409" s="4"/>
      <c r="G409" s="68"/>
      <c r="H409" s="4"/>
      <c r="I409" s="6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</row>
    <row r="410" spans="2:182" s="2" customFormat="1">
      <c r="B410" s="9"/>
      <c r="C410" s="3"/>
      <c r="D410" s="35"/>
      <c r="E410" s="12"/>
      <c r="F410" s="4"/>
      <c r="G410" s="68"/>
      <c r="H410" s="4"/>
      <c r="I410" s="6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</row>
    <row r="411" spans="2:182" s="2" customFormat="1">
      <c r="B411" s="9"/>
      <c r="C411" s="3"/>
      <c r="D411" s="35"/>
      <c r="E411" s="12"/>
      <c r="F411" s="4"/>
      <c r="G411" s="68"/>
      <c r="H411" s="4"/>
      <c r="I411" s="6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</row>
    <row r="412" spans="2:182" s="2" customFormat="1">
      <c r="B412" s="9"/>
      <c r="C412" s="3"/>
      <c r="D412" s="35"/>
      <c r="E412" s="12"/>
      <c r="F412" s="4"/>
      <c r="G412" s="68"/>
      <c r="H412" s="4"/>
      <c r="I412" s="6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</row>
    <row r="413" spans="2:182" s="2" customFormat="1">
      <c r="B413" s="9"/>
      <c r="C413" s="3"/>
      <c r="D413" s="35"/>
      <c r="E413" s="12"/>
      <c r="F413" s="4"/>
      <c r="G413" s="68"/>
      <c r="H413" s="4"/>
      <c r="I413" s="6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</row>
    <row r="414" spans="2:182" s="2" customFormat="1">
      <c r="B414" s="9"/>
      <c r="C414" s="3"/>
      <c r="D414" s="35"/>
      <c r="E414" s="12"/>
      <c r="F414" s="4"/>
      <c r="G414" s="68"/>
      <c r="H414" s="4"/>
      <c r="I414" s="6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</row>
    <row r="415" spans="2:182" s="2" customFormat="1">
      <c r="B415" s="9"/>
      <c r="C415" s="3"/>
      <c r="D415" s="35"/>
      <c r="E415" s="12"/>
      <c r="F415" s="4"/>
      <c r="G415" s="68"/>
      <c r="H415" s="4"/>
      <c r="I415" s="6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</row>
    <row r="416" spans="2:182" s="2" customFormat="1">
      <c r="B416" s="9"/>
      <c r="C416" s="3"/>
      <c r="D416" s="35"/>
      <c r="E416" s="12"/>
      <c r="F416" s="4"/>
      <c r="G416" s="68"/>
      <c r="H416" s="4"/>
      <c r="I416" s="6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</row>
  </sheetData>
  <mergeCells count="3">
    <mergeCell ref="F9:G9"/>
    <mergeCell ref="H9:I9"/>
    <mergeCell ref="C9:E9"/>
  </mergeCells>
  <pageMargins left="0.7" right="0.7" top="0.75" bottom="0.75" header="0.3" footer="0.3"/>
  <pageSetup paperSize="9" scale="61" orientation="landscape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0"/>
  <sheetViews>
    <sheetView workbookViewId="0"/>
  </sheetViews>
  <sheetFormatPr defaultColWidth="9.109375" defaultRowHeight="14.4"/>
  <cols>
    <col min="1" max="1" width="3.6640625" style="36" customWidth="1"/>
    <col min="2" max="2" width="28.5546875" style="3" customWidth="1"/>
    <col min="3" max="3" width="20.6640625" style="43" customWidth="1"/>
    <col min="4" max="4" width="20.6640625" style="3" customWidth="1"/>
    <col min="5" max="5" width="20.6640625" style="60" customWidth="1"/>
    <col min="6" max="6" width="20.6640625" style="45" customWidth="1"/>
    <col min="7" max="7" width="20.6640625" style="3" customWidth="1"/>
    <col min="8" max="8" width="10.109375" style="4" bestFit="1" customWidth="1"/>
    <col min="9" max="9" width="30.109375" style="4" bestFit="1" customWidth="1"/>
    <col min="10" max="16384" width="9.109375" style="4"/>
  </cols>
  <sheetData>
    <row r="1" spans="1:8" ht="23.4">
      <c r="A1" s="4"/>
      <c r="B1" s="5" t="s">
        <v>18</v>
      </c>
      <c r="E1" s="44"/>
    </row>
    <row r="2" spans="1:8">
      <c r="A2" s="4"/>
      <c r="E2" s="44"/>
    </row>
    <row r="3" spans="1:8">
      <c r="A3" s="4"/>
      <c r="B3" s="116" t="s">
        <v>7</v>
      </c>
      <c r="C3" s="116"/>
      <c r="D3" s="116"/>
      <c r="E3" s="116"/>
      <c r="F3" s="116"/>
      <c r="G3" s="116"/>
      <c r="H3" s="7"/>
    </row>
    <row r="4" spans="1:8">
      <c r="B4" s="39" t="s">
        <v>0</v>
      </c>
      <c r="C4" s="40" t="s">
        <v>8</v>
      </c>
      <c r="D4" s="40" t="s">
        <v>9</v>
      </c>
      <c r="E4" s="41" t="s">
        <v>10</v>
      </c>
      <c r="F4" s="42" t="s">
        <v>11</v>
      </c>
      <c r="G4" s="39" t="s">
        <v>12</v>
      </c>
      <c r="H4" s="8"/>
    </row>
    <row r="5" spans="1:8">
      <c r="B5" s="94">
        <v>45411</v>
      </c>
      <c r="C5" s="95">
        <v>113</v>
      </c>
      <c r="D5" s="96">
        <v>19.260000000000002</v>
      </c>
      <c r="E5" s="97">
        <v>45411.382673611108</v>
      </c>
      <c r="F5" s="98">
        <f>C5*D5</f>
        <v>2176.38</v>
      </c>
      <c r="G5" s="99" t="s">
        <v>19</v>
      </c>
    </row>
    <row r="6" spans="1:8">
      <c r="B6" s="94">
        <v>45411</v>
      </c>
      <c r="C6" s="95">
        <v>121</v>
      </c>
      <c r="D6" s="96">
        <v>19.260000000000002</v>
      </c>
      <c r="E6" s="97">
        <v>45411.383912037039</v>
      </c>
      <c r="F6" s="98">
        <f t="shared" ref="F6:F69" si="0">C6*D6</f>
        <v>2330.46</v>
      </c>
      <c r="G6" s="99" t="s">
        <v>19</v>
      </c>
    </row>
    <row r="7" spans="1:8">
      <c r="B7" s="94">
        <v>45411</v>
      </c>
      <c r="C7" s="95">
        <v>5</v>
      </c>
      <c r="D7" s="96">
        <v>19.23</v>
      </c>
      <c r="E7" s="97">
        <v>45411.401562500003</v>
      </c>
      <c r="F7" s="98">
        <f t="shared" si="0"/>
        <v>96.15</v>
      </c>
      <c r="G7" s="99" t="s">
        <v>19</v>
      </c>
    </row>
    <row r="8" spans="1:8">
      <c r="B8" s="94">
        <v>45411</v>
      </c>
      <c r="C8" s="95">
        <v>28</v>
      </c>
      <c r="D8" s="96">
        <v>19.3</v>
      </c>
      <c r="E8" s="97">
        <v>45411.404629629629</v>
      </c>
      <c r="F8" s="98">
        <f t="shared" si="0"/>
        <v>540.4</v>
      </c>
      <c r="G8" s="99" t="s">
        <v>19</v>
      </c>
    </row>
    <row r="9" spans="1:8">
      <c r="B9" s="94">
        <v>45411</v>
      </c>
      <c r="C9" s="95">
        <v>77</v>
      </c>
      <c r="D9" s="96">
        <v>19.3</v>
      </c>
      <c r="E9" s="97">
        <v>45411.404629629629</v>
      </c>
      <c r="F9" s="98">
        <f t="shared" si="0"/>
        <v>1486.1000000000001</v>
      </c>
      <c r="G9" s="99" t="s">
        <v>19</v>
      </c>
    </row>
    <row r="10" spans="1:8">
      <c r="B10" s="94">
        <v>45411</v>
      </c>
      <c r="C10" s="95">
        <v>36</v>
      </c>
      <c r="D10" s="96">
        <v>19.3</v>
      </c>
      <c r="E10" s="97">
        <v>45411.404675925929</v>
      </c>
      <c r="F10" s="98">
        <f t="shared" si="0"/>
        <v>694.80000000000007</v>
      </c>
      <c r="G10" s="99" t="s">
        <v>19</v>
      </c>
    </row>
    <row r="11" spans="1:8">
      <c r="B11" s="94">
        <v>45411</v>
      </c>
      <c r="C11" s="95">
        <v>77</v>
      </c>
      <c r="D11" s="96">
        <v>19.3</v>
      </c>
      <c r="E11" s="97">
        <v>45411.404675925929</v>
      </c>
      <c r="F11" s="98">
        <f t="shared" si="0"/>
        <v>1486.1000000000001</v>
      </c>
      <c r="G11" s="99" t="s">
        <v>19</v>
      </c>
    </row>
    <row r="12" spans="1:8">
      <c r="B12" s="94">
        <v>45411</v>
      </c>
      <c r="C12" s="95">
        <v>24</v>
      </c>
      <c r="D12" s="96">
        <v>19.3</v>
      </c>
      <c r="E12" s="97">
        <v>45411.404745370368</v>
      </c>
      <c r="F12" s="98">
        <f t="shared" si="0"/>
        <v>463.20000000000005</v>
      </c>
      <c r="G12" s="99" t="s">
        <v>19</v>
      </c>
    </row>
    <row r="13" spans="1:8">
      <c r="B13" s="94">
        <v>45411</v>
      </c>
      <c r="C13" s="95">
        <v>77</v>
      </c>
      <c r="D13" s="96">
        <v>19.3</v>
      </c>
      <c r="E13" s="97">
        <v>45411.404745370368</v>
      </c>
      <c r="F13" s="98">
        <f t="shared" si="0"/>
        <v>1486.1000000000001</v>
      </c>
      <c r="G13" s="99" t="s">
        <v>19</v>
      </c>
    </row>
    <row r="14" spans="1:8">
      <c r="B14" s="94">
        <v>45411</v>
      </c>
      <c r="C14" s="95">
        <v>42</v>
      </c>
      <c r="D14" s="96">
        <v>19.3</v>
      </c>
      <c r="E14" s="97">
        <v>45411.404768518521</v>
      </c>
      <c r="F14" s="98">
        <f t="shared" si="0"/>
        <v>810.6</v>
      </c>
      <c r="G14" s="99" t="s">
        <v>19</v>
      </c>
    </row>
    <row r="15" spans="1:8">
      <c r="B15" s="94">
        <v>45411</v>
      </c>
      <c r="C15" s="95">
        <v>77</v>
      </c>
      <c r="D15" s="96">
        <v>19.3</v>
      </c>
      <c r="E15" s="97">
        <v>45411.404768518521</v>
      </c>
      <c r="F15" s="98">
        <f t="shared" si="0"/>
        <v>1486.1000000000001</v>
      </c>
      <c r="G15" s="99" t="s">
        <v>19</v>
      </c>
    </row>
    <row r="16" spans="1:8">
      <c r="B16" s="94">
        <v>45411</v>
      </c>
      <c r="C16" s="95">
        <v>115</v>
      </c>
      <c r="D16" s="96">
        <v>19.46</v>
      </c>
      <c r="E16" s="97">
        <v>45411.412962962961</v>
      </c>
      <c r="F16" s="98">
        <f t="shared" si="0"/>
        <v>2237.9</v>
      </c>
      <c r="G16" s="99" t="s">
        <v>19</v>
      </c>
    </row>
    <row r="17" spans="2:7">
      <c r="B17" s="94">
        <v>45411</v>
      </c>
      <c r="C17" s="95">
        <v>20</v>
      </c>
      <c r="D17" s="96">
        <v>19.45</v>
      </c>
      <c r="E17" s="97">
        <v>45411.414675925924</v>
      </c>
      <c r="F17" s="98">
        <f t="shared" si="0"/>
        <v>389</v>
      </c>
      <c r="G17" s="99" t="s">
        <v>19</v>
      </c>
    </row>
    <row r="18" spans="2:7">
      <c r="B18" s="94">
        <v>45411</v>
      </c>
      <c r="C18" s="95">
        <v>86</v>
      </c>
      <c r="D18" s="96">
        <v>19.45</v>
      </c>
      <c r="E18" s="97">
        <v>45411.414675925924</v>
      </c>
      <c r="F18" s="98">
        <f t="shared" si="0"/>
        <v>1672.7</v>
      </c>
      <c r="G18" s="99" t="s">
        <v>19</v>
      </c>
    </row>
    <row r="19" spans="2:7">
      <c r="B19" s="94">
        <v>45411</v>
      </c>
      <c r="C19" s="95">
        <v>100</v>
      </c>
      <c r="D19" s="96">
        <v>19.95</v>
      </c>
      <c r="E19" s="97">
        <v>45411.434664351851</v>
      </c>
      <c r="F19" s="98">
        <f t="shared" si="0"/>
        <v>1995</v>
      </c>
      <c r="G19" s="99" t="s">
        <v>19</v>
      </c>
    </row>
    <row r="20" spans="2:7">
      <c r="B20" s="94">
        <v>45411</v>
      </c>
      <c r="C20" s="95">
        <v>298</v>
      </c>
      <c r="D20" s="96">
        <v>19.8</v>
      </c>
      <c r="E20" s="97">
        <v>45411.434675925928</v>
      </c>
      <c r="F20" s="98">
        <f t="shared" si="0"/>
        <v>5900.4000000000005</v>
      </c>
      <c r="G20" s="99" t="s">
        <v>19</v>
      </c>
    </row>
    <row r="21" spans="2:7">
      <c r="B21" s="94">
        <v>45411</v>
      </c>
      <c r="C21" s="95">
        <v>175</v>
      </c>
      <c r="D21" s="96">
        <v>19.82</v>
      </c>
      <c r="E21" s="97">
        <v>45411.434675925928</v>
      </c>
      <c r="F21" s="98">
        <f t="shared" si="0"/>
        <v>3468.5</v>
      </c>
      <c r="G21" s="99" t="s">
        <v>19</v>
      </c>
    </row>
    <row r="22" spans="2:7">
      <c r="B22" s="94">
        <v>45411</v>
      </c>
      <c r="C22" s="95">
        <v>120</v>
      </c>
      <c r="D22" s="96">
        <v>19.809999999999999</v>
      </c>
      <c r="E22" s="97">
        <v>45411.434675925928</v>
      </c>
      <c r="F22" s="98">
        <f t="shared" si="0"/>
        <v>2377.1999999999998</v>
      </c>
      <c r="G22" s="99" t="s">
        <v>19</v>
      </c>
    </row>
    <row r="23" spans="2:7">
      <c r="B23" s="94">
        <v>45411</v>
      </c>
      <c r="C23" s="95">
        <v>211</v>
      </c>
      <c r="D23" s="96">
        <v>19.93</v>
      </c>
      <c r="E23" s="97">
        <v>45411.434675925928</v>
      </c>
      <c r="F23" s="98">
        <f t="shared" si="0"/>
        <v>4205.2299999999996</v>
      </c>
      <c r="G23" s="99" t="s">
        <v>19</v>
      </c>
    </row>
    <row r="24" spans="2:7">
      <c r="B24" s="94">
        <v>45411</v>
      </c>
      <c r="C24" s="95">
        <v>110</v>
      </c>
      <c r="D24" s="96">
        <v>19.920000000000002</v>
      </c>
      <c r="E24" s="97">
        <v>45411.434675925928</v>
      </c>
      <c r="F24" s="98">
        <f t="shared" si="0"/>
        <v>2191.2000000000003</v>
      </c>
      <c r="G24" s="99" t="s">
        <v>19</v>
      </c>
    </row>
    <row r="25" spans="2:7">
      <c r="B25" s="94">
        <v>45411</v>
      </c>
      <c r="C25" s="95">
        <v>116</v>
      </c>
      <c r="D25" s="96">
        <v>19.940000000000001</v>
      </c>
      <c r="E25" s="97">
        <v>45411.440636574072</v>
      </c>
      <c r="F25" s="98">
        <f t="shared" si="0"/>
        <v>2313.04</v>
      </c>
      <c r="G25" s="99" t="s">
        <v>19</v>
      </c>
    </row>
    <row r="26" spans="2:7">
      <c r="B26" s="94">
        <v>45411</v>
      </c>
      <c r="C26" s="95">
        <v>339</v>
      </c>
      <c r="D26" s="96">
        <v>19.940000000000001</v>
      </c>
      <c r="E26" s="97">
        <v>45411.440636574072</v>
      </c>
      <c r="F26" s="98">
        <f t="shared" si="0"/>
        <v>6759.6600000000008</v>
      </c>
      <c r="G26" s="99" t="s">
        <v>19</v>
      </c>
    </row>
    <row r="27" spans="2:7">
      <c r="B27" s="94">
        <v>45411</v>
      </c>
      <c r="C27" s="95">
        <v>106</v>
      </c>
      <c r="D27" s="96">
        <v>19.91</v>
      </c>
      <c r="E27" s="97">
        <v>45411.440821759257</v>
      </c>
      <c r="F27" s="98">
        <f t="shared" si="0"/>
        <v>2110.46</v>
      </c>
      <c r="G27" s="99" t="s">
        <v>19</v>
      </c>
    </row>
    <row r="28" spans="2:7">
      <c r="B28" s="94">
        <v>45411</v>
      </c>
      <c r="C28" s="95">
        <v>111</v>
      </c>
      <c r="D28" s="96">
        <v>19.899999999999999</v>
      </c>
      <c r="E28" s="97">
        <v>45411.440821759257</v>
      </c>
      <c r="F28" s="98">
        <f t="shared" si="0"/>
        <v>2208.8999999999996</v>
      </c>
      <c r="G28" s="99" t="s">
        <v>19</v>
      </c>
    </row>
    <row r="29" spans="2:7">
      <c r="B29" s="94">
        <v>45411</v>
      </c>
      <c r="C29" s="95">
        <v>116</v>
      </c>
      <c r="D29" s="96">
        <v>19.940000000000001</v>
      </c>
      <c r="E29" s="97">
        <v>45411.442129629628</v>
      </c>
      <c r="F29" s="98">
        <f t="shared" si="0"/>
        <v>2313.04</v>
      </c>
      <c r="G29" s="99" t="s">
        <v>19</v>
      </c>
    </row>
    <row r="30" spans="2:7">
      <c r="B30" s="94">
        <v>45411</v>
      </c>
      <c r="C30" s="95">
        <v>111</v>
      </c>
      <c r="D30" s="96">
        <v>19.95</v>
      </c>
      <c r="E30" s="97">
        <v>45411.442129629628</v>
      </c>
      <c r="F30" s="98">
        <f t="shared" si="0"/>
        <v>2214.4499999999998</v>
      </c>
      <c r="G30" s="99" t="s">
        <v>19</v>
      </c>
    </row>
    <row r="31" spans="2:7">
      <c r="B31" s="94">
        <v>45411</v>
      </c>
      <c r="C31" s="95">
        <v>28</v>
      </c>
      <c r="D31" s="96">
        <v>19.940000000000001</v>
      </c>
      <c r="E31" s="97">
        <v>45411.442129629628</v>
      </c>
      <c r="F31" s="98">
        <f t="shared" si="0"/>
        <v>558.32000000000005</v>
      </c>
      <c r="G31" s="99" t="s">
        <v>19</v>
      </c>
    </row>
    <row r="32" spans="2:7">
      <c r="B32" s="94">
        <v>45411</v>
      </c>
      <c r="C32" s="95">
        <v>356</v>
      </c>
      <c r="D32" s="96">
        <v>20.04</v>
      </c>
      <c r="E32" s="97">
        <v>45411.444074074076</v>
      </c>
      <c r="F32" s="98">
        <f t="shared" si="0"/>
        <v>7134.24</v>
      </c>
      <c r="G32" s="99" t="s">
        <v>19</v>
      </c>
    </row>
    <row r="33" spans="2:7">
      <c r="B33" s="94">
        <v>45411</v>
      </c>
      <c r="C33" s="95">
        <v>123</v>
      </c>
      <c r="D33" s="96">
        <v>20.04</v>
      </c>
      <c r="E33" s="97">
        <v>45411.445081018515</v>
      </c>
      <c r="F33" s="98">
        <f t="shared" si="0"/>
        <v>2464.92</v>
      </c>
      <c r="G33" s="99" t="s">
        <v>19</v>
      </c>
    </row>
    <row r="34" spans="2:7">
      <c r="B34" s="94">
        <v>45411</v>
      </c>
      <c r="C34" s="95">
        <v>32</v>
      </c>
      <c r="D34" s="96">
        <v>20.04</v>
      </c>
      <c r="E34" s="97">
        <v>45411.445081018515</v>
      </c>
      <c r="F34" s="98">
        <f t="shared" si="0"/>
        <v>641.28</v>
      </c>
      <c r="G34" s="99" t="s">
        <v>19</v>
      </c>
    </row>
    <row r="35" spans="2:7">
      <c r="B35" s="94">
        <v>45411</v>
      </c>
      <c r="C35" s="95">
        <v>116</v>
      </c>
      <c r="D35" s="96">
        <v>20.04</v>
      </c>
      <c r="E35" s="97">
        <v>45411.445081018515</v>
      </c>
      <c r="F35" s="98">
        <f t="shared" si="0"/>
        <v>2324.64</v>
      </c>
      <c r="G35" s="99" t="s">
        <v>19</v>
      </c>
    </row>
    <row r="36" spans="2:7">
      <c r="B36" s="94">
        <v>45411</v>
      </c>
      <c r="C36" s="95">
        <v>74</v>
      </c>
      <c r="D36" s="96">
        <v>20.04</v>
      </c>
      <c r="E36" s="97">
        <v>45411.445081018515</v>
      </c>
      <c r="F36" s="98">
        <f t="shared" si="0"/>
        <v>1482.96</v>
      </c>
      <c r="G36" s="99" t="s">
        <v>19</v>
      </c>
    </row>
    <row r="37" spans="2:7">
      <c r="B37" s="94">
        <v>45411</v>
      </c>
      <c r="C37" s="95">
        <v>109</v>
      </c>
      <c r="D37" s="96">
        <v>20.059999999999999</v>
      </c>
      <c r="E37" s="97">
        <v>45411.446400462963</v>
      </c>
      <c r="F37" s="98">
        <f t="shared" si="0"/>
        <v>2186.54</v>
      </c>
      <c r="G37" s="99" t="s">
        <v>19</v>
      </c>
    </row>
    <row r="38" spans="2:7">
      <c r="B38" s="94">
        <v>45411</v>
      </c>
      <c r="C38" s="95">
        <v>116</v>
      </c>
      <c r="D38" s="96">
        <v>20.059999999999999</v>
      </c>
      <c r="E38" s="97">
        <v>45411.446400462963</v>
      </c>
      <c r="F38" s="98">
        <f t="shared" si="0"/>
        <v>2326.96</v>
      </c>
      <c r="G38" s="99" t="s">
        <v>19</v>
      </c>
    </row>
    <row r="39" spans="2:7">
      <c r="B39" s="94">
        <v>45411</v>
      </c>
      <c r="C39" s="95">
        <v>77</v>
      </c>
      <c r="D39" s="96">
        <v>20.2</v>
      </c>
      <c r="E39" s="97">
        <v>45411.449895833335</v>
      </c>
      <c r="F39" s="98">
        <f t="shared" si="0"/>
        <v>1555.3999999999999</v>
      </c>
      <c r="G39" s="99" t="s">
        <v>19</v>
      </c>
    </row>
    <row r="40" spans="2:7">
      <c r="B40" s="94">
        <v>45411</v>
      </c>
      <c r="C40" s="95">
        <v>49</v>
      </c>
      <c r="D40" s="96">
        <v>20.2</v>
      </c>
      <c r="E40" s="97">
        <v>45411.449895833335</v>
      </c>
      <c r="F40" s="98">
        <f t="shared" si="0"/>
        <v>989.8</v>
      </c>
      <c r="G40" s="99" t="s">
        <v>19</v>
      </c>
    </row>
    <row r="41" spans="2:7">
      <c r="B41" s="94">
        <v>45411</v>
      </c>
      <c r="C41" s="95">
        <v>126</v>
      </c>
      <c r="D41" s="96">
        <v>20.28</v>
      </c>
      <c r="E41" s="97">
        <v>45411.450196759259</v>
      </c>
      <c r="F41" s="98">
        <f t="shared" si="0"/>
        <v>2555.2800000000002</v>
      </c>
      <c r="G41" s="99" t="s">
        <v>19</v>
      </c>
    </row>
    <row r="42" spans="2:7">
      <c r="B42" s="94">
        <v>45411</v>
      </c>
      <c r="C42" s="95">
        <v>23</v>
      </c>
      <c r="D42" s="96">
        <v>20.28</v>
      </c>
      <c r="E42" s="97">
        <v>45411.450196759259</v>
      </c>
      <c r="F42" s="98">
        <f t="shared" si="0"/>
        <v>466.44000000000005</v>
      </c>
      <c r="G42" s="99" t="s">
        <v>19</v>
      </c>
    </row>
    <row r="43" spans="2:7">
      <c r="B43" s="94">
        <v>45411</v>
      </c>
      <c r="C43" s="95">
        <v>207</v>
      </c>
      <c r="D43" s="96">
        <v>20.28</v>
      </c>
      <c r="E43" s="97">
        <v>45411.450196759259</v>
      </c>
      <c r="F43" s="98">
        <f t="shared" si="0"/>
        <v>4197.96</v>
      </c>
      <c r="G43" s="99" t="s">
        <v>19</v>
      </c>
    </row>
    <row r="44" spans="2:7">
      <c r="B44" s="94">
        <v>45411</v>
      </c>
      <c r="C44" s="95">
        <v>116</v>
      </c>
      <c r="D44" s="96">
        <v>20.28</v>
      </c>
      <c r="E44" s="97">
        <v>45411.450462962966</v>
      </c>
      <c r="F44" s="98">
        <f t="shared" si="0"/>
        <v>2352.48</v>
      </c>
      <c r="G44" s="99" t="s">
        <v>19</v>
      </c>
    </row>
    <row r="45" spans="2:7">
      <c r="B45" s="94">
        <v>45411</v>
      </c>
      <c r="C45" s="95">
        <v>54</v>
      </c>
      <c r="D45" s="96">
        <v>20.260000000000002</v>
      </c>
      <c r="E45" s="97">
        <v>45411.451249999998</v>
      </c>
      <c r="F45" s="98">
        <f t="shared" si="0"/>
        <v>1094.0400000000002</v>
      </c>
      <c r="G45" s="99" t="s">
        <v>19</v>
      </c>
    </row>
    <row r="46" spans="2:7">
      <c r="B46" s="94">
        <v>45411</v>
      </c>
      <c r="C46" s="95">
        <v>60</v>
      </c>
      <c r="D46" s="96">
        <v>20.260000000000002</v>
      </c>
      <c r="E46" s="97">
        <v>45411.451249999998</v>
      </c>
      <c r="F46" s="98">
        <f t="shared" si="0"/>
        <v>1215.6000000000001</v>
      </c>
      <c r="G46" s="99" t="s">
        <v>19</v>
      </c>
    </row>
    <row r="47" spans="2:7">
      <c r="B47" s="94">
        <v>45411</v>
      </c>
      <c r="C47" s="95">
        <v>110</v>
      </c>
      <c r="D47" s="96">
        <v>20.260000000000002</v>
      </c>
      <c r="E47" s="97">
        <v>45411.451249999998</v>
      </c>
      <c r="F47" s="98">
        <f t="shared" si="0"/>
        <v>2228.6000000000004</v>
      </c>
      <c r="G47" s="99" t="s">
        <v>19</v>
      </c>
    </row>
    <row r="48" spans="2:7">
      <c r="B48" s="94">
        <v>45411</v>
      </c>
      <c r="C48" s="95">
        <v>107</v>
      </c>
      <c r="D48" s="96">
        <v>20.28</v>
      </c>
      <c r="E48" s="97">
        <v>45411.451249999998</v>
      </c>
      <c r="F48" s="98">
        <f t="shared" si="0"/>
        <v>2169.96</v>
      </c>
      <c r="G48" s="99" t="s">
        <v>19</v>
      </c>
    </row>
    <row r="49" spans="2:7">
      <c r="B49" s="94">
        <v>45411</v>
      </c>
      <c r="C49" s="95">
        <v>120</v>
      </c>
      <c r="D49" s="96">
        <v>20.28</v>
      </c>
      <c r="E49" s="97">
        <v>45411.451249999998</v>
      </c>
      <c r="F49" s="98">
        <f t="shared" si="0"/>
        <v>2433.6000000000004</v>
      </c>
      <c r="G49" s="99" t="s">
        <v>19</v>
      </c>
    </row>
    <row r="50" spans="2:7">
      <c r="B50" s="94">
        <v>45411</v>
      </c>
      <c r="C50" s="95">
        <v>128</v>
      </c>
      <c r="D50" s="96">
        <v>20.28</v>
      </c>
      <c r="E50" s="97">
        <v>45411.451249999998</v>
      </c>
      <c r="F50" s="98">
        <f t="shared" si="0"/>
        <v>2595.84</v>
      </c>
      <c r="G50" s="99" t="s">
        <v>19</v>
      </c>
    </row>
    <row r="51" spans="2:7">
      <c r="B51" s="94">
        <v>45411</v>
      </c>
      <c r="C51" s="95">
        <v>69</v>
      </c>
      <c r="D51" s="96">
        <v>20.28</v>
      </c>
      <c r="E51" s="97">
        <v>45411.453842592593</v>
      </c>
      <c r="F51" s="98">
        <f t="shared" si="0"/>
        <v>1399.3200000000002</v>
      </c>
      <c r="G51" s="99" t="s">
        <v>19</v>
      </c>
    </row>
    <row r="52" spans="2:7">
      <c r="B52" s="94">
        <v>45411</v>
      </c>
      <c r="C52" s="95">
        <v>41</v>
      </c>
      <c r="D52" s="96">
        <v>20.260000000000002</v>
      </c>
      <c r="E52" s="97">
        <v>45411.454224537039</v>
      </c>
      <c r="F52" s="98">
        <f t="shared" si="0"/>
        <v>830.66000000000008</v>
      </c>
      <c r="G52" s="99" t="s">
        <v>19</v>
      </c>
    </row>
    <row r="53" spans="2:7">
      <c r="B53" s="94">
        <v>45411</v>
      </c>
      <c r="C53" s="95">
        <v>63</v>
      </c>
      <c r="D53" s="96">
        <v>20.260000000000002</v>
      </c>
      <c r="E53" s="97">
        <v>45411.454224537039</v>
      </c>
      <c r="F53" s="98">
        <f t="shared" si="0"/>
        <v>1276.3800000000001</v>
      </c>
      <c r="G53" s="99" t="s">
        <v>19</v>
      </c>
    </row>
    <row r="54" spans="2:7">
      <c r="B54" s="94">
        <v>45411</v>
      </c>
      <c r="C54" s="95">
        <v>45</v>
      </c>
      <c r="D54" s="96">
        <v>20.260000000000002</v>
      </c>
      <c r="E54" s="97">
        <v>45411.454224537039</v>
      </c>
      <c r="F54" s="98">
        <f t="shared" si="0"/>
        <v>911.7</v>
      </c>
      <c r="G54" s="99" t="s">
        <v>19</v>
      </c>
    </row>
    <row r="55" spans="2:7">
      <c r="B55" s="94">
        <v>45411</v>
      </c>
      <c r="C55" s="95">
        <v>118</v>
      </c>
      <c r="D55" s="96">
        <v>20.260000000000002</v>
      </c>
      <c r="E55" s="97">
        <v>45411.454224537039</v>
      </c>
      <c r="F55" s="98">
        <f t="shared" si="0"/>
        <v>2390.6800000000003</v>
      </c>
      <c r="G55" s="99" t="s">
        <v>19</v>
      </c>
    </row>
    <row r="56" spans="2:7">
      <c r="B56" s="94">
        <v>45411</v>
      </c>
      <c r="C56" s="95">
        <v>111</v>
      </c>
      <c r="D56" s="96">
        <v>20.239999999999998</v>
      </c>
      <c r="E56" s="97">
        <v>45411.454224537039</v>
      </c>
      <c r="F56" s="98">
        <f t="shared" si="0"/>
        <v>2246.64</v>
      </c>
      <c r="G56" s="99" t="s">
        <v>14</v>
      </c>
    </row>
    <row r="57" spans="2:7">
      <c r="B57" s="94">
        <v>45411</v>
      </c>
      <c r="C57" s="95">
        <v>106</v>
      </c>
      <c r="D57" s="96">
        <v>20.239999999999998</v>
      </c>
      <c r="E57" s="97">
        <v>45411.454224537039</v>
      </c>
      <c r="F57" s="98">
        <f t="shared" si="0"/>
        <v>2145.44</v>
      </c>
      <c r="G57" s="99" t="s">
        <v>14</v>
      </c>
    </row>
    <row r="58" spans="2:7">
      <c r="B58" s="94">
        <v>45411</v>
      </c>
      <c r="C58" s="95">
        <v>113</v>
      </c>
      <c r="D58" s="96">
        <v>20.239999999999998</v>
      </c>
      <c r="E58" s="97">
        <v>45411.454224537039</v>
      </c>
      <c r="F58" s="98">
        <f t="shared" si="0"/>
        <v>2287.12</v>
      </c>
      <c r="G58" s="99" t="s">
        <v>14</v>
      </c>
    </row>
    <row r="59" spans="2:7">
      <c r="B59" s="94">
        <v>45411</v>
      </c>
      <c r="C59" s="95">
        <v>122</v>
      </c>
      <c r="D59" s="96">
        <v>20.28</v>
      </c>
      <c r="E59" s="97">
        <v>45411.454224537039</v>
      </c>
      <c r="F59" s="98">
        <f t="shared" si="0"/>
        <v>2474.1600000000003</v>
      </c>
      <c r="G59" s="99" t="s">
        <v>19</v>
      </c>
    </row>
    <row r="60" spans="2:7">
      <c r="B60" s="94">
        <v>45411</v>
      </c>
      <c r="C60" s="95">
        <v>127</v>
      </c>
      <c r="D60" s="96">
        <v>20.260000000000002</v>
      </c>
      <c r="E60" s="97">
        <v>45411.454224537039</v>
      </c>
      <c r="F60" s="98">
        <f t="shared" si="0"/>
        <v>2573.02</v>
      </c>
      <c r="G60" s="99" t="s">
        <v>19</v>
      </c>
    </row>
    <row r="61" spans="2:7">
      <c r="B61" s="94">
        <v>45411</v>
      </c>
      <c r="C61" s="95">
        <v>49</v>
      </c>
      <c r="D61" s="96">
        <v>20.28</v>
      </c>
      <c r="E61" s="97">
        <v>45411.454224537039</v>
      </c>
      <c r="F61" s="98">
        <f t="shared" si="0"/>
        <v>993.72</v>
      </c>
      <c r="G61" s="99" t="s">
        <v>19</v>
      </c>
    </row>
    <row r="62" spans="2:7">
      <c r="B62" s="94">
        <v>45411</v>
      </c>
      <c r="C62" s="95">
        <v>106</v>
      </c>
      <c r="D62" s="96">
        <v>20.28</v>
      </c>
      <c r="E62" s="97">
        <v>45411.454224537039</v>
      </c>
      <c r="F62" s="98">
        <f t="shared" si="0"/>
        <v>2149.6800000000003</v>
      </c>
      <c r="G62" s="99" t="s">
        <v>19</v>
      </c>
    </row>
    <row r="63" spans="2:7">
      <c r="B63" s="94">
        <v>45411</v>
      </c>
      <c r="C63" s="95">
        <v>107</v>
      </c>
      <c r="D63" s="96">
        <v>20.22</v>
      </c>
      <c r="E63" s="97">
        <v>45411.454386574071</v>
      </c>
      <c r="F63" s="98">
        <f t="shared" si="0"/>
        <v>2163.54</v>
      </c>
      <c r="G63" s="99" t="s">
        <v>14</v>
      </c>
    </row>
    <row r="64" spans="2:7">
      <c r="B64" s="94">
        <v>45411</v>
      </c>
      <c r="C64" s="95">
        <v>117</v>
      </c>
      <c r="D64" s="96">
        <v>20.239999999999998</v>
      </c>
      <c r="E64" s="97">
        <v>45411.454386574071</v>
      </c>
      <c r="F64" s="98">
        <f t="shared" si="0"/>
        <v>2368.08</v>
      </c>
      <c r="G64" s="99" t="s">
        <v>19</v>
      </c>
    </row>
    <row r="65" spans="2:7">
      <c r="B65" s="94">
        <v>45411</v>
      </c>
      <c r="C65" s="95">
        <v>116</v>
      </c>
      <c r="D65" s="96">
        <v>19.899999999999999</v>
      </c>
      <c r="E65" s="97">
        <v>45411.549270833333</v>
      </c>
      <c r="F65" s="98">
        <f t="shared" si="0"/>
        <v>2308.3999999999996</v>
      </c>
      <c r="G65" s="99" t="s">
        <v>19</v>
      </c>
    </row>
    <row r="66" spans="2:7">
      <c r="B66" s="94">
        <v>45411</v>
      </c>
      <c r="C66" s="95">
        <v>200</v>
      </c>
      <c r="D66" s="96">
        <v>19.850000000000001</v>
      </c>
      <c r="E66" s="97">
        <v>45411.549699074072</v>
      </c>
      <c r="F66" s="98">
        <f t="shared" si="0"/>
        <v>3970.0000000000005</v>
      </c>
      <c r="G66" s="99" t="s">
        <v>19</v>
      </c>
    </row>
    <row r="67" spans="2:7">
      <c r="B67" s="94">
        <v>45411</v>
      </c>
      <c r="C67" s="95">
        <v>117</v>
      </c>
      <c r="D67" s="96">
        <v>19.850000000000001</v>
      </c>
      <c r="E67" s="97">
        <v>45411.549699074072</v>
      </c>
      <c r="F67" s="98">
        <f t="shared" si="0"/>
        <v>2322.4500000000003</v>
      </c>
      <c r="G67" s="99" t="s">
        <v>19</v>
      </c>
    </row>
    <row r="68" spans="2:7">
      <c r="B68" s="94">
        <v>45411</v>
      </c>
      <c r="C68" s="95">
        <v>109</v>
      </c>
      <c r="D68" s="96">
        <v>19.850000000000001</v>
      </c>
      <c r="E68" s="97">
        <v>45411.549699074072</v>
      </c>
      <c r="F68" s="98">
        <f t="shared" si="0"/>
        <v>2163.65</v>
      </c>
      <c r="G68" s="99" t="s">
        <v>19</v>
      </c>
    </row>
    <row r="69" spans="2:7">
      <c r="B69" s="94">
        <v>45411</v>
      </c>
      <c r="C69" s="95">
        <v>77</v>
      </c>
      <c r="D69" s="96">
        <v>19.8</v>
      </c>
      <c r="E69" s="97">
        <v>45411.551712962966</v>
      </c>
      <c r="F69" s="98">
        <f t="shared" si="0"/>
        <v>1524.6000000000001</v>
      </c>
      <c r="G69" s="99" t="s">
        <v>19</v>
      </c>
    </row>
    <row r="70" spans="2:7">
      <c r="B70" s="94">
        <v>45411</v>
      </c>
      <c r="C70" s="95">
        <v>35</v>
      </c>
      <c r="D70" s="96">
        <v>19.8</v>
      </c>
      <c r="E70" s="97">
        <v>45411.551712962966</v>
      </c>
      <c r="F70" s="98">
        <f t="shared" ref="F70:F133" si="1">C70*D70</f>
        <v>693</v>
      </c>
      <c r="G70" s="99" t="s">
        <v>19</v>
      </c>
    </row>
    <row r="71" spans="2:7">
      <c r="B71" s="94">
        <v>45411</v>
      </c>
      <c r="C71" s="95">
        <v>187</v>
      </c>
      <c r="D71" s="96">
        <v>19.8</v>
      </c>
      <c r="E71" s="97">
        <v>45411.551712962966</v>
      </c>
      <c r="F71" s="98">
        <f t="shared" si="1"/>
        <v>3702.6</v>
      </c>
      <c r="G71" s="99" t="s">
        <v>19</v>
      </c>
    </row>
    <row r="72" spans="2:7">
      <c r="B72" s="94">
        <v>45411</v>
      </c>
      <c r="C72" s="95">
        <v>98</v>
      </c>
      <c r="D72" s="96">
        <v>19.829999999999998</v>
      </c>
      <c r="E72" s="97">
        <v>45411.551712962966</v>
      </c>
      <c r="F72" s="98">
        <f t="shared" si="1"/>
        <v>1943.34</v>
      </c>
      <c r="G72" s="99" t="s">
        <v>19</v>
      </c>
    </row>
    <row r="73" spans="2:7">
      <c r="B73" s="94">
        <v>45411</v>
      </c>
      <c r="C73" s="95">
        <v>120</v>
      </c>
      <c r="D73" s="96">
        <v>19.8</v>
      </c>
      <c r="E73" s="97">
        <v>45411.552164351851</v>
      </c>
      <c r="F73" s="98">
        <f t="shared" si="1"/>
        <v>2376</v>
      </c>
      <c r="G73" s="99" t="s">
        <v>19</v>
      </c>
    </row>
    <row r="74" spans="2:7">
      <c r="B74" s="94">
        <v>45411</v>
      </c>
      <c r="C74" s="95">
        <v>107</v>
      </c>
      <c r="D74" s="96">
        <v>19.8</v>
      </c>
      <c r="E74" s="97">
        <v>45411.552164351851</v>
      </c>
      <c r="F74" s="98">
        <f t="shared" si="1"/>
        <v>2118.6</v>
      </c>
      <c r="G74" s="99" t="s">
        <v>19</v>
      </c>
    </row>
    <row r="75" spans="2:7">
      <c r="B75" s="94">
        <v>45411</v>
      </c>
      <c r="C75" s="95">
        <v>111</v>
      </c>
      <c r="D75" s="96">
        <v>19.8</v>
      </c>
      <c r="E75" s="97">
        <v>45411.552187499998</v>
      </c>
      <c r="F75" s="98">
        <f t="shared" si="1"/>
        <v>2197.8000000000002</v>
      </c>
      <c r="G75" s="99" t="s">
        <v>19</v>
      </c>
    </row>
    <row r="76" spans="2:7">
      <c r="B76" s="94">
        <v>45411</v>
      </c>
      <c r="C76" s="95">
        <v>23</v>
      </c>
      <c r="D76" s="96">
        <v>19.8</v>
      </c>
      <c r="E76" s="97">
        <v>45411.555821759262</v>
      </c>
      <c r="F76" s="98">
        <f t="shared" si="1"/>
        <v>455.40000000000003</v>
      </c>
      <c r="G76" s="99" t="s">
        <v>19</v>
      </c>
    </row>
    <row r="77" spans="2:7">
      <c r="B77" s="94">
        <v>45411</v>
      </c>
      <c r="C77" s="95">
        <v>220</v>
      </c>
      <c r="D77" s="96">
        <v>19.8</v>
      </c>
      <c r="E77" s="97">
        <v>45411.555821759262</v>
      </c>
      <c r="F77" s="98">
        <f t="shared" si="1"/>
        <v>4356</v>
      </c>
      <c r="G77" s="99" t="s">
        <v>19</v>
      </c>
    </row>
    <row r="78" spans="2:7">
      <c r="B78" s="94">
        <v>45411</v>
      </c>
      <c r="C78" s="95">
        <v>99</v>
      </c>
      <c r="D78" s="96">
        <v>19.8</v>
      </c>
      <c r="E78" s="97">
        <v>45411.555960648147</v>
      </c>
      <c r="F78" s="98">
        <f t="shared" si="1"/>
        <v>1960.2</v>
      </c>
      <c r="G78" s="99" t="s">
        <v>19</v>
      </c>
    </row>
    <row r="79" spans="2:7">
      <c r="B79" s="94">
        <v>45411</v>
      </c>
      <c r="C79" s="95">
        <v>104</v>
      </c>
      <c r="D79" s="96">
        <v>19.8</v>
      </c>
      <c r="E79" s="97">
        <v>45411.559108796297</v>
      </c>
      <c r="F79" s="98">
        <f t="shared" si="1"/>
        <v>2059.2000000000003</v>
      </c>
      <c r="G79" s="99" t="s">
        <v>19</v>
      </c>
    </row>
    <row r="80" spans="2:7">
      <c r="B80" s="94">
        <v>45411</v>
      </c>
      <c r="C80" s="95">
        <v>113</v>
      </c>
      <c r="D80" s="96">
        <v>19.88</v>
      </c>
      <c r="E80" s="97">
        <v>45411.566446759258</v>
      </c>
      <c r="F80" s="98">
        <f t="shared" si="1"/>
        <v>2246.44</v>
      </c>
      <c r="G80" s="99" t="s">
        <v>19</v>
      </c>
    </row>
    <row r="81" spans="2:7">
      <c r="B81" s="94">
        <v>45411</v>
      </c>
      <c r="C81" s="95">
        <v>112</v>
      </c>
      <c r="D81" s="96">
        <v>19.88</v>
      </c>
      <c r="E81" s="97">
        <v>45411.566446759258</v>
      </c>
      <c r="F81" s="98">
        <f t="shared" si="1"/>
        <v>2226.56</v>
      </c>
      <c r="G81" s="99" t="s">
        <v>14</v>
      </c>
    </row>
    <row r="82" spans="2:7">
      <c r="B82" s="94">
        <v>45411</v>
      </c>
      <c r="C82" s="95">
        <v>115</v>
      </c>
      <c r="D82" s="96">
        <v>19.87</v>
      </c>
      <c r="E82" s="97">
        <v>45411.631886574076</v>
      </c>
      <c r="F82" s="98">
        <f t="shared" si="1"/>
        <v>2285.0500000000002</v>
      </c>
      <c r="G82" s="99" t="s">
        <v>19</v>
      </c>
    </row>
    <row r="83" spans="2:7">
      <c r="B83" s="94">
        <v>45411</v>
      </c>
      <c r="C83" s="95">
        <v>121</v>
      </c>
      <c r="D83" s="96">
        <v>19.86</v>
      </c>
      <c r="E83" s="97">
        <v>45411.631886574076</v>
      </c>
      <c r="F83" s="98">
        <f t="shared" si="1"/>
        <v>2403.06</v>
      </c>
      <c r="G83" s="99" t="s">
        <v>14</v>
      </c>
    </row>
    <row r="84" spans="2:7">
      <c r="B84" s="94">
        <v>45411</v>
      </c>
      <c r="C84" s="95">
        <v>120</v>
      </c>
      <c r="D84" s="96">
        <v>19.86</v>
      </c>
      <c r="E84" s="97">
        <v>45411.631886574076</v>
      </c>
      <c r="F84" s="98">
        <f t="shared" si="1"/>
        <v>2383.1999999999998</v>
      </c>
      <c r="G84" s="99" t="s">
        <v>14</v>
      </c>
    </row>
    <row r="85" spans="2:7">
      <c r="B85" s="94">
        <v>45411</v>
      </c>
      <c r="C85" s="95">
        <v>242</v>
      </c>
      <c r="D85" s="96">
        <v>19.88</v>
      </c>
      <c r="E85" s="97">
        <v>45411.631886574076</v>
      </c>
      <c r="F85" s="98">
        <f t="shared" si="1"/>
        <v>4810.96</v>
      </c>
      <c r="G85" s="99" t="s">
        <v>14</v>
      </c>
    </row>
    <row r="86" spans="2:7">
      <c r="B86" s="94">
        <v>45411</v>
      </c>
      <c r="C86" s="95">
        <v>101</v>
      </c>
      <c r="D86" s="96">
        <v>19.88</v>
      </c>
      <c r="E86" s="97">
        <v>45411.631886574076</v>
      </c>
      <c r="F86" s="98">
        <f t="shared" si="1"/>
        <v>2007.8799999999999</v>
      </c>
      <c r="G86" s="99" t="s">
        <v>19</v>
      </c>
    </row>
    <row r="87" spans="2:7">
      <c r="B87" s="94">
        <v>45411</v>
      </c>
      <c r="C87" s="95">
        <v>92</v>
      </c>
      <c r="D87" s="96">
        <v>19.899999999999999</v>
      </c>
      <c r="E87" s="97">
        <v>45411.631886574076</v>
      </c>
      <c r="F87" s="98">
        <f t="shared" si="1"/>
        <v>1830.8</v>
      </c>
      <c r="G87" s="99" t="s">
        <v>19</v>
      </c>
    </row>
    <row r="88" spans="2:7">
      <c r="B88" s="94">
        <v>45411</v>
      </c>
      <c r="C88" s="95">
        <v>97</v>
      </c>
      <c r="D88" s="96">
        <v>19.899999999999999</v>
      </c>
      <c r="E88" s="97">
        <v>45411.631886574076</v>
      </c>
      <c r="F88" s="98">
        <f t="shared" si="1"/>
        <v>1930.3</v>
      </c>
      <c r="G88" s="99" t="s">
        <v>19</v>
      </c>
    </row>
    <row r="89" spans="2:7">
      <c r="B89" s="94">
        <v>45411</v>
      </c>
      <c r="C89" s="95">
        <v>114</v>
      </c>
      <c r="D89" s="96">
        <v>19.899999999999999</v>
      </c>
      <c r="E89" s="97">
        <v>45411.631886574076</v>
      </c>
      <c r="F89" s="98">
        <f t="shared" si="1"/>
        <v>2268.6</v>
      </c>
      <c r="G89" s="99" t="s">
        <v>19</v>
      </c>
    </row>
    <row r="90" spans="2:7">
      <c r="B90" s="94">
        <v>45411</v>
      </c>
      <c r="C90" s="95">
        <v>111</v>
      </c>
      <c r="D90" s="96">
        <v>19.899999999999999</v>
      </c>
      <c r="E90" s="97">
        <v>45411.631886574076</v>
      </c>
      <c r="F90" s="98">
        <f t="shared" si="1"/>
        <v>2208.8999999999996</v>
      </c>
      <c r="G90" s="99" t="s">
        <v>19</v>
      </c>
    </row>
    <row r="91" spans="2:7">
      <c r="B91" s="94">
        <v>45411</v>
      </c>
      <c r="C91" s="95">
        <v>102</v>
      </c>
      <c r="D91" s="96">
        <v>19.899999999999999</v>
      </c>
      <c r="E91" s="97">
        <v>45411.631886574076</v>
      </c>
      <c r="F91" s="98">
        <f t="shared" si="1"/>
        <v>2029.8</v>
      </c>
      <c r="G91" s="99" t="s">
        <v>19</v>
      </c>
    </row>
    <row r="92" spans="2:7">
      <c r="B92" s="94">
        <v>45411</v>
      </c>
      <c r="C92" s="95">
        <v>107</v>
      </c>
      <c r="D92" s="96">
        <v>19.899999999999999</v>
      </c>
      <c r="E92" s="97">
        <v>45411.631886574076</v>
      </c>
      <c r="F92" s="98">
        <f t="shared" si="1"/>
        <v>2129.2999999999997</v>
      </c>
      <c r="G92" s="99" t="s">
        <v>19</v>
      </c>
    </row>
    <row r="93" spans="2:7">
      <c r="B93" s="94">
        <v>45411</v>
      </c>
      <c r="C93" s="95">
        <v>98</v>
      </c>
      <c r="D93" s="96">
        <v>19.899999999999999</v>
      </c>
      <c r="E93" s="97">
        <v>45411.631886574076</v>
      </c>
      <c r="F93" s="98">
        <f t="shared" si="1"/>
        <v>1950.1999999999998</v>
      </c>
      <c r="G93" s="99" t="s">
        <v>19</v>
      </c>
    </row>
    <row r="94" spans="2:7">
      <c r="B94" s="94">
        <v>45411</v>
      </c>
      <c r="C94" s="95">
        <v>105</v>
      </c>
      <c r="D94" s="96">
        <v>19.899999999999999</v>
      </c>
      <c r="E94" s="97">
        <v>45411.631886574076</v>
      </c>
      <c r="F94" s="98">
        <f t="shared" si="1"/>
        <v>2089.5</v>
      </c>
      <c r="G94" s="99" t="s">
        <v>19</v>
      </c>
    </row>
    <row r="95" spans="2:7">
      <c r="B95" s="94">
        <v>45411</v>
      </c>
      <c r="C95" s="95">
        <v>105</v>
      </c>
      <c r="D95" s="96">
        <v>19.899999999999999</v>
      </c>
      <c r="E95" s="97">
        <v>45411.631886574076</v>
      </c>
      <c r="F95" s="98">
        <f t="shared" si="1"/>
        <v>2089.5</v>
      </c>
      <c r="G95" s="99" t="s">
        <v>19</v>
      </c>
    </row>
    <row r="96" spans="2:7">
      <c r="B96" s="94">
        <v>45411</v>
      </c>
      <c r="C96" s="95">
        <v>120</v>
      </c>
      <c r="D96" s="96">
        <v>19.899999999999999</v>
      </c>
      <c r="E96" s="97">
        <v>45411.631886574076</v>
      </c>
      <c r="F96" s="98">
        <f t="shared" si="1"/>
        <v>2388</v>
      </c>
      <c r="G96" s="99" t="s">
        <v>19</v>
      </c>
    </row>
    <row r="97" spans="2:7">
      <c r="B97" s="94">
        <v>45411</v>
      </c>
      <c r="C97" s="95">
        <v>102</v>
      </c>
      <c r="D97" s="96">
        <v>19.899999999999999</v>
      </c>
      <c r="E97" s="97">
        <v>45411.631886574076</v>
      </c>
      <c r="F97" s="98">
        <f t="shared" si="1"/>
        <v>2029.8</v>
      </c>
      <c r="G97" s="99" t="s">
        <v>19</v>
      </c>
    </row>
    <row r="98" spans="2:7">
      <c r="B98" s="94">
        <v>45411</v>
      </c>
      <c r="C98" s="95">
        <v>100</v>
      </c>
      <c r="D98" s="96">
        <v>19.899999999999999</v>
      </c>
      <c r="E98" s="97">
        <v>45411.631886574076</v>
      </c>
      <c r="F98" s="98">
        <f t="shared" si="1"/>
        <v>1989.9999999999998</v>
      </c>
      <c r="G98" s="99" t="s">
        <v>19</v>
      </c>
    </row>
    <row r="99" spans="2:7">
      <c r="B99" s="94">
        <v>45411</v>
      </c>
      <c r="C99" s="95">
        <v>100</v>
      </c>
      <c r="D99" s="96">
        <v>19.899999999999999</v>
      </c>
      <c r="E99" s="97">
        <v>45411.631886574076</v>
      </c>
      <c r="F99" s="98">
        <f t="shared" si="1"/>
        <v>1989.9999999999998</v>
      </c>
      <c r="G99" s="99" t="s">
        <v>19</v>
      </c>
    </row>
    <row r="100" spans="2:7">
      <c r="B100" s="94">
        <v>45411</v>
      </c>
      <c r="C100" s="95">
        <v>112</v>
      </c>
      <c r="D100" s="96">
        <v>19.899999999999999</v>
      </c>
      <c r="E100" s="97">
        <v>45411.631886574076</v>
      </c>
      <c r="F100" s="98">
        <f t="shared" si="1"/>
        <v>2228.7999999999997</v>
      </c>
      <c r="G100" s="99" t="s">
        <v>19</v>
      </c>
    </row>
    <row r="101" spans="2:7">
      <c r="B101" s="94">
        <v>45411</v>
      </c>
      <c r="C101" s="95">
        <v>108</v>
      </c>
      <c r="D101" s="96">
        <v>19.899999999999999</v>
      </c>
      <c r="E101" s="97">
        <v>45411.631886574076</v>
      </c>
      <c r="F101" s="98">
        <f t="shared" si="1"/>
        <v>2149.1999999999998</v>
      </c>
      <c r="G101" s="99" t="s">
        <v>19</v>
      </c>
    </row>
    <row r="102" spans="2:7">
      <c r="B102" s="94">
        <v>45412</v>
      </c>
      <c r="C102" s="95">
        <v>133</v>
      </c>
      <c r="D102" s="100" t="s">
        <v>20</v>
      </c>
      <c r="E102" s="97">
        <v>45412.37871527778</v>
      </c>
      <c r="F102" s="98">
        <f t="shared" si="1"/>
        <v>2673.3</v>
      </c>
      <c r="G102" s="99" t="s">
        <v>14</v>
      </c>
    </row>
    <row r="103" spans="2:7">
      <c r="B103" s="94">
        <v>45412</v>
      </c>
      <c r="C103" s="95">
        <v>42</v>
      </c>
      <c r="D103" s="100" t="s">
        <v>21</v>
      </c>
      <c r="E103" s="97">
        <v>45412.37871527778</v>
      </c>
      <c r="F103" s="98">
        <f t="shared" si="1"/>
        <v>843.3599999999999</v>
      </c>
      <c r="G103" s="99" t="s">
        <v>19</v>
      </c>
    </row>
    <row r="104" spans="2:7">
      <c r="B104" s="94">
        <v>45412</v>
      </c>
      <c r="C104" s="95">
        <v>147</v>
      </c>
      <c r="D104" s="100" t="s">
        <v>21</v>
      </c>
      <c r="E104" s="97">
        <v>45412.37871527778</v>
      </c>
      <c r="F104" s="98">
        <f t="shared" si="1"/>
        <v>2951.7599999999998</v>
      </c>
      <c r="G104" s="99" t="s">
        <v>19</v>
      </c>
    </row>
    <row r="105" spans="2:7">
      <c r="B105" s="94">
        <v>45412</v>
      </c>
      <c r="C105" s="95">
        <v>27</v>
      </c>
      <c r="D105" s="100" t="s">
        <v>22</v>
      </c>
      <c r="E105" s="97">
        <v>45412.384421296294</v>
      </c>
      <c r="F105" s="98">
        <f t="shared" si="1"/>
        <v>550.79999999999995</v>
      </c>
      <c r="G105" s="99" t="s">
        <v>19</v>
      </c>
    </row>
    <row r="106" spans="2:7">
      <c r="B106" s="94">
        <v>45412</v>
      </c>
      <c r="C106" s="95">
        <v>52</v>
      </c>
      <c r="D106" s="100" t="s">
        <v>22</v>
      </c>
      <c r="E106" s="97">
        <v>45412.384421296294</v>
      </c>
      <c r="F106" s="98">
        <f t="shared" si="1"/>
        <v>1060.8</v>
      </c>
      <c r="G106" s="99" t="s">
        <v>19</v>
      </c>
    </row>
    <row r="107" spans="2:7">
      <c r="B107" s="94">
        <v>45412</v>
      </c>
      <c r="C107" s="95">
        <v>72</v>
      </c>
      <c r="D107" s="100" t="s">
        <v>22</v>
      </c>
      <c r="E107" s="97">
        <v>45412.384421296294</v>
      </c>
      <c r="F107" s="98">
        <f t="shared" si="1"/>
        <v>1468.8</v>
      </c>
      <c r="G107" s="99" t="s">
        <v>19</v>
      </c>
    </row>
    <row r="108" spans="2:7">
      <c r="B108" s="94">
        <v>45412</v>
      </c>
      <c r="C108" s="95">
        <v>138</v>
      </c>
      <c r="D108" s="100" t="s">
        <v>23</v>
      </c>
      <c r="E108" s="97">
        <v>45412.384479166663</v>
      </c>
      <c r="F108" s="98">
        <f t="shared" si="1"/>
        <v>2812.44</v>
      </c>
      <c r="G108" s="99" t="s">
        <v>19</v>
      </c>
    </row>
    <row r="109" spans="2:7">
      <c r="B109" s="94">
        <v>45412</v>
      </c>
      <c r="C109" s="95">
        <v>56</v>
      </c>
      <c r="D109" s="100" t="s">
        <v>24</v>
      </c>
      <c r="E109" s="97">
        <v>45412.384479166663</v>
      </c>
      <c r="F109" s="98">
        <f t="shared" si="1"/>
        <v>1140.1599999999999</v>
      </c>
      <c r="G109" s="99" t="s">
        <v>19</v>
      </c>
    </row>
    <row r="110" spans="2:7">
      <c r="B110" s="94">
        <v>45412</v>
      </c>
      <c r="C110" s="95">
        <v>75</v>
      </c>
      <c r="D110" s="100" t="s">
        <v>24</v>
      </c>
      <c r="E110" s="97">
        <v>45412.384479166663</v>
      </c>
      <c r="F110" s="98">
        <f t="shared" si="1"/>
        <v>1527</v>
      </c>
      <c r="G110" s="99" t="s">
        <v>19</v>
      </c>
    </row>
    <row r="111" spans="2:7">
      <c r="B111" s="94">
        <v>45412</v>
      </c>
      <c r="C111" s="95">
        <v>23</v>
      </c>
      <c r="D111" s="100" t="s">
        <v>24</v>
      </c>
      <c r="E111" s="97">
        <v>45412.384479166663</v>
      </c>
      <c r="F111" s="98">
        <f t="shared" si="1"/>
        <v>468.28</v>
      </c>
      <c r="G111" s="99" t="s">
        <v>19</v>
      </c>
    </row>
    <row r="112" spans="2:7">
      <c r="B112" s="94">
        <v>45412</v>
      </c>
      <c r="C112" s="95">
        <v>5</v>
      </c>
      <c r="D112" s="100" t="s">
        <v>24</v>
      </c>
      <c r="E112" s="97">
        <v>45412.385416666664</v>
      </c>
      <c r="F112" s="98">
        <f t="shared" si="1"/>
        <v>101.8</v>
      </c>
      <c r="G112" s="99" t="s">
        <v>19</v>
      </c>
    </row>
    <row r="113" spans="2:7">
      <c r="B113" s="94">
        <v>45412</v>
      </c>
      <c r="C113" s="95">
        <v>116</v>
      </c>
      <c r="D113" s="100" t="s">
        <v>25</v>
      </c>
      <c r="E113" s="97">
        <v>45412.385648148149</v>
      </c>
      <c r="F113" s="98">
        <f t="shared" si="1"/>
        <v>2359.44</v>
      </c>
      <c r="G113" s="99" t="s">
        <v>19</v>
      </c>
    </row>
    <row r="114" spans="2:7">
      <c r="B114" s="94">
        <v>45412</v>
      </c>
      <c r="C114" s="95">
        <v>119</v>
      </c>
      <c r="D114" s="100" t="s">
        <v>24</v>
      </c>
      <c r="E114" s="97">
        <v>45412.385648148149</v>
      </c>
      <c r="F114" s="98">
        <f t="shared" si="1"/>
        <v>2422.84</v>
      </c>
      <c r="G114" s="99" t="s">
        <v>19</v>
      </c>
    </row>
    <row r="115" spans="2:7">
      <c r="B115" s="94">
        <v>45412</v>
      </c>
      <c r="C115" s="95">
        <v>26</v>
      </c>
      <c r="D115" s="100" t="s">
        <v>25</v>
      </c>
      <c r="E115" s="97">
        <v>45412.385648148149</v>
      </c>
      <c r="F115" s="98">
        <f t="shared" si="1"/>
        <v>528.84</v>
      </c>
      <c r="G115" s="99" t="s">
        <v>19</v>
      </c>
    </row>
    <row r="116" spans="2:7">
      <c r="B116" s="94">
        <v>45412</v>
      </c>
      <c r="C116" s="95">
        <v>75</v>
      </c>
      <c r="D116" s="100" t="s">
        <v>25</v>
      </c>
      <c r="E116" s="97">
        <v>45412.385648148149</v>
      </c>
      <c r="F116" s="98">
        <f t="shared" si="1"/>
        <v>1525.5</v>
      </c>
      <c r="G116" s="99" t="s">
        <v>19</v>
      </c>
    </row>
    <row r="117" spans="2:7">
      <c r="B117" s="94">
        <v>45412</v>
      </c>
      <c r="C117" s="95">
        <v>46</v>
      </c>
      <c r="D117" s="100" t="s">
        <v>26</v>
      </c>
      <c r="E117" s="97">
        <v>45412.389016203706</v>
      </c>
      <c r="F117" s="98">
        <f t="shared" si="1"/>
        <v>939.32</v>
      </c>
      <c r="G117" s="99" t="s">
        <v>19</v>
      </c>
    </row>
    <row r="118" spans="2:7">
      <c r="B118" s="94">
        <v>45412</v>
      </c>
      <c r="C118" s="95">
        <v>61</v>
      </c>
      <c r="D118" s="100" t="s">
        <v>26</v>
      </c>
      <c r="E118" s="97">
        <v>45412.389016203706</v>
      </c>
      <c r="F118" s="98">
        <f t="shared" si="1"/>
        <v>1245.6200000000001</v>
      </c>
      <c r="G118" s="99" t="s">
        <v>19</v>
      </c>
    </row>
    <row r="119" spans="2:7">
      <c r="B119" s="94">
        <v>45412</v>
      </c>
      <c r="C119" s="95">
        <v>10</v>
      </c>
      <c r="D119" s="100" t="s">
        <v>26</v>
      </c>
      <c r="E119" s="97">
        <v>45412.389016203706</v>
      </c>
      <c r="F119" s="98">
        <f t="shared" si="1"/>
        <v>204.20000000000002</v>
      </c>
      <c r="G119" s="99" t="s">
        <v>19</v>
      </c>
    </row>
    <row r="120" spans="2:7">
      <c r="B120" s="94">
        <v>45412</v>
      </c>
      <c r="C120" s="95">
        <v>121</v>
      </c>
      <c r="D120" s="100" t="s">
        <v>27</v>
      </c>
      <c r="E120" s="97">
        <v>45412.392175925925</v>
      </c>
      <c r="F120" s="98">
        <f t="shared" si="1"/>
        <v>2478.08</v>
      </c>
      <c r="G120" s="99" t="s">
        <v>19</v>
      </c>
    </row>
    <row r="121" spans="2:7">
      <c r="B121" s="94">
        <v>45412</v>
      </c>
      <c r="C121" s="95">
        <v>116</v>
      </c>
      <c r="D121" s="100" t="s">
        <v>27</v>
      </c>
      <c r="E121" s="97">
        <v>45412.392175925925</v>
      </c>
      <c r="F121" s="98">
        <f t="shared" si="1"/>
        <v>2375.6799999999998</v>
      </c>
      <c r="G121" s="99" t="s">
        <v>19</v>
      </c>
    </row>
    <row r="122" spans="2:7">
      <c r="B122" s="94">
        <v>45412</v>
      </c>
      <c r="C122" s="95">
        <v>115</v>
      </c>
      <c r="D122" s="100" t="s">
        <v>27</v>
      </c>
      <c r="E122" s="97">
        <v>45412.392175925925</v>
      </c>
      <c r="F122" s="98">
        <f t="shared" si="1"/>
        <v>2355.2000000000003</v>
      </c>
      <c r="G122" s="99" t="s">
        <v>19</v>
      </c>
    </row>
    <row r="123" spans="2:7">
      <c r="B123" s="94">
        <v>45412</v>
      </c>
      <c r="C123" s="95">
        <v>108</v>
      </c>
      <c r="D123" s="100" t="s">
        <v>27</v>
      </c>
      <c r="E123" s="97">
        <v>45412.392175925925</v>
      </c>
      <c r="F123" s="98">
        <f t="shared" si="1"/>
        <v>2211.84</v>
      </c>
      <c r="G123" s="99" t="s">
        <v>19</v>
      </c>
    </row>
    <row r="124" spans="2:7">
      <c r="B124" s="94">
        <v>45412</v>
      </c>
      <c r="C124" s="95">
        <v>116</v>
      </c>
      <c r="D124" s="100" t="s">
        <v>27</v>
      </c>
      <c r="E124" s="97">
        <v>45412.392175925925</v>
      </c>
      <c r="F124" s="98">
        <f t="shared" si="1"/>
        <v>2375.6799999999998</v>
      </c>
      <c r="G124" s="99" t="s">
        <v>19</v>
      </c>
    </row>
    <row r="125" spans="2:7">
      <c r="B125" s="94">
        <v>45412</v>
      </c>
      <c r="C125" s="95">
        <v>58</v>
      </c>
      <c r="D125" s="100" t="s">
        <v>28</v>
      </c>
      <c r="E125" s="97">
        <v>45412.394965277781</v>
      </c>
      <c r="F125" s="98">
        <f t="shared" si="1"/>
        <v>1189</v>
      </c>
      <c r="G125" s="99" t="s">
        <v>19</v>
      </c>
    </row>
    <row r="126" spans="2:7">
      <c r="B126" s="94">
        <v>45412</v>
      </c>
      <c r="C126" s="95">
        <v>56</v>
      </c>
      <c r="D126" s="100" t="s">
        <v>28</v>
      </c>
      <c r="E126" s="97">
        <v>45412.394965277781</v>
      </c>
      <c r="F126" s="98">
        <f t="shared" si="1"/>
        <v>1148</v>
      </c>
      <c r="G126" s="99" t="s">
        <v>19</v>
      </c>
    </row>
    <row r="127" spans="2:7">
      <c r="B127" s="94">
        <v>45412</v>
      </c>
      <c r="C127" s="95">
        <v>118</v>
      </c>
      <c r="D127" s="100" t="s">
        <v>28</v>
      </c>
      <c r="E127" s="97">
        <v>45412.394965277781</v>
      </c>
      <c r="F127" s="98">
        <f t="shared" si="1"/>
        <v>2419</v>
      </c>
      <c r="G127" s="99" t="s">
        <v>19</v>
      </c>
    </row>
    <row r="128" spans="2:7">
      <c r="B128" s="94">
        <v>45412</v>
      </c>
      <c r="C128" s="95">
        <v>115</v>
      </c>
      <c r="D128" s="100" t="s">
        <v>27</v>
      </c>
      <c r="E128" s="97">
        <v>45412.395555555559</v>
      </c>
      <c r="F128" s="98">
        <f t="shared" si="1"/>
        <v>2355.2000000000003</v>
      </c>
      <c r="G128" s="99" t="s">
        <v>14</v>
      </c>
    </row>
    <row r="129" spans="2:7">
      <c r="B129" s="94">
        <v>45412</v>
      </c>
      <c r="C129" s="95">
        <v>71</v>
      </c>
      <c r="D129" s="100" t="s">
        <v>27</v>
      </c>
      <c r="E129" s="97">
        <v>45412.395555555559</v>
      </c>
      <c r="F129" s="98">
        <f t="shared" si="1"/>
        <v>1454.08</v>
      </c>
      <c r="G129" s="99" t="s">
        <v>14</v>
      </c>
    </row>
    <row r="130" spans="2:7">
      <c r="B130" s="94">
        <v>45412</v>
      </c>
      <c r="C130" s="95">
        <v>108</v>
      </c>
      <c r="D130" s="100" t="s">
        <v>27</v>
      </c>
      <c r="E130" s="97">
        <v>45412.395555555559</v>
      </c>
      <c r="F130" s="98">
        <f t="shared" si="1"/>
        <v>2211.84</v>
      </c>
      <c r="G130" s="99" t="s">
        <v>14</v>
      </c>
    </row>
    <row r="131" spans="2:7">
      <c r="B131" s="94">
        <v>45412</v>
      </c>
      <c r="C131" s="95">
        <v>153</v>
      </c>
      <c r="D131" s="100" t="s">
        <v>29</v>
      </c>
      <c r="E131" s="97">
        <v>45412.395555555559</v>
      </c>
      <c r="F131" s="98">
        <f t="shared" si="1"/>
        <v>3130.38</v>
      </c>
      <c r="G131" s="99" t="s">
        <v>14</v>
      </c>
    </row>
    <row r="132" spans="2:7">
      <c r="B132" s="94">
        <v>45412</v>
      </c>
      <c r="C132" s="95">
        <v>56</v>
      </c>
      <c r="D132" s="100" t="s">
        <v>27</v>
      </c>
      <c r="E132" s="97">
        <v>45412.396527777775</v>
      </c>
      <c r="F132" s="98">
        <f t="shared" si="1"/>
        <v>1146.8800000000001</v>
      </c>
      <c r="G132" s="99" t="s">
        <v>19</v>
      </c>
    </row>
    <row r="133" spans="2:7">
      <c r="B133" s="94">
        <v>45412</v>
      </c>
      <c r="C133" s="95">
        <v>61</v>
      </c>
      <c r="D133" s="100" t="s">
        <v>27</v>
      </c>
      <c r="E133" s="97">
        <v>45412.396527777775</v>
      </c>
      <c r="F133" s="98">
        <f t="shared" si="1"/>
        <v>1249.28</v>
      </c>
      <c r="G133" s="99" t="s">
        <v>19</v>
      </c>
    </row>
    <row r="134" spans="2:7">
      <c r="B134" s="94">
        <v>45412</v>
      </c>
      <c r="C134" s="95">
        <v>69</v>
      </c>
      <c r="D134" s="100" t="s">
        <v>29</v>
      </c>
      <c r="E134" s="97">
        <v>45412.396620370368</v>
      </c>
      <c r="F134" s="98">
        <f t="shared" ref="F134:F190" si="2">C134*D134</f>
        <v>1411.74</v>
      </c>
      <c r="G134" s="99" t="s">
        <v>19</v>
      </c>
    </row>
    <row r="135" spans="2:7">
      <c r="B135" s="94">
        <v>45412</v>
      </c>
      <c r="C135" s="95">
        <v>40</v>
      </c>
      <c r="D135" s="100" t="s">
        <v>29</v>
      </c>
      <c r="E135" s="97">
        <v>45412.397951388892</v>
      </c>
      <c r="F135" s="98">
        <f t="shared" si="2"/>
        <v>818.40000000000009</v>
      </c>
      <c r="G135" s="99" t="s">
        <v>19</v>
      </c>
    </row>
    <row r="136" spans="2:7">
      <c r="B136" s="94">
        <v>45412</v>
      </c>
      <c r="C136" s="95">
        <v>4</v>
      </c>
      <c r="D136" s="100" t="s">
        <v>29</v>
      </c>
      <c r="E136" s="97">
        <v>45412.397951388892</v>
      </c>
      <c r="F136" s="98">
        <f t="shared" si="2"/>
        <v>81.84</v>
      </c>
      <c r="G136" s="99" t="s">
        <v>19</v>
      </c>
    </row>
    <row r="137" spans="2:7">
      <c r="B137" s="94">
        <v>45412</v>
      </c>
      <c r="C137" s="95">
        <v>2</v>
      </c>
      <c r="D137" s="100" t="s">
        <v>29</v>
      </c>
      <c r="E137" s="97">
        <v>45412.3983912037</v>
      </c>
      <c r="F137" s="98">
        <f t="shared" si="2"/>
        <v>40.92</v>
      </c>
      <c r="G137" s="99" t="s">
        <v>19</v>
      </c>
    </row>
    <row r="138" spans="2:7">
      <c r="B138" s="94">
        <v>45412</v>
      </c>
      <c r="C138" s="95">
        <v>115</v>
      </c>
      <c r="D138" s="100" t="s">
        <v>30</v>
      </c>
      <c r="E138" s="97">
        <v>45412.403819444444</v>
      </c>
      <c r="F138" s="98">
        <f t="shared" si="2"/>
        <v>2362.1</v>
      </c>
      <c r="G138" s="99" t="s">
        <v>14</v>
      </c>
    </row>
    <row r="139" spans="2:7">
      <c r="B139" s="94">
        <v>45412</v>
      </c>
      <c r="C139" s="95">
        <v>75</v>
      </c>
      <c r="D139" s="100" t="s">
        <v>30</v>
      </c>
      <c r="E139" s="97">
        <v>45412.403819444444</v>
      </c>
      <c r="F139" s="98">
        <f t="shared" si="2"/>
        <v>1540.5</v>
      </c>
      <c r="G139" s="99" t="s">
        <v>19</v>
      </c>
    </row>
    <row r="140" spans="2:7">
      <c r="B140" s="94">
        <v>45412</v>
      </c>
      <c r="C140" s="95">
        <v>119</v>
      </c>
      <c r="D140" s="100" t="s">
        <v>30</v>
      </c>
      <c r="E140" s="97">
        <v>45412.403819444444</v>
      </c>
      <c r="F140" s="98">
        <f t="shared" si="2"/>
        <v>2444.2599999999998</v>
      </c>
      <c r="G140" s="99" t="s">
        <v>19</v>
      </c>
    </row>
    <row r="141" spans="2:7">
      <c r="B141" s="94">
        <v>45412</v>
      </c>
      <c r="C141" s="95">
        <v>31</v>
      </c>
      <c r="D141" s="100" t="s">
        <v>30</v>
      </c>
      <c r="E141" s="97">
        <v>45412.403819444444</v>
      </c>
      <c r="F141" s="98">
        <f t="shared" si="2"/>
        <v>636.74</v>
      </c>
      <c r="G141" s="99" t="s">
        <v>19</v>
      </c>
    </row>
    <row r="142" spans="2:7">
      <c r="B142" s="94">
        <v>45412</v>
      </c>
      <c r="C142" s="95">
        <v>115</v>
      </c>
      <c r="D142" s="100" t="s">
        <v>30</v>
      </c>
      <c r="E142" s="97">
        <v>45412.403819444444</v>
      </c>
      <c r="F142" s="98">
        <f t="shared" si="2"/>
        <v>2362.1</v>
      </c>
      <c r="G142" s="99" t="s">
        <v>19</v>
      </c>
    </row>
    <row r="143" spans="2:7">
      <c r="B143" s="94">
        <v>45412</v>
      </c>
      <c r="C143" s="95">
        <v>60</v>
      </c>
      <c r="D143" s="100" t="s">
        <v>31</v>
      </c>
      <c r="E143" s="97">
        <v>45412.403819444444</v>
      </c>
      <c r="F143" s="98">
        <f t="shared" si="2"/>
        <v>1231.2</v>
      </c>
      <c r="G143" s="99" t="s">
        <v>19</v>
      </c>
    </row>
    <row r="144" spans="2:7">
      <c r="B144" s="94">
        <v>45412</v>
      </c>
      <c r="C144" s="95">
        <v>49</v>
      </c>
      <c r="D144" s="100" t="s">
        <v>31</v>
      </c>
      <c r="E144" s="97">
        <v>45412.405289351853</v>
      </c>
      <c r="F144" s="98">
        <f t="shared" si="2"/>
        <v>1005.48</v>
      </c>
      <c r="G144" s="99" t="s">
        <v>19</v>
      </c>
    </row>
    <row r="145" spans="2:7">
      <c r="B145" s="94">
        <v>45412</v>
      </c>
      <c r="C145" s="95">
        <v>113</v>
      </c>
      <c r="D145" s="100" t="s">
        <v>31</v>
      </c>
      <c r="E145" s="97">
        <v>45412.405289351853</v>
      </c>
      <c r="F145" s="98">
        <f t="shared" si="2"/>
        <v>2318.7599999999998</v>
      </c>
      <c r="G145" s="99" t="s">
        <v>19</v>
      </c>
    </row>
    <row r="146" spans="2:7">
      <c r="B146" s="94">
        <v>45412</v>
      </c>
      <c r="C146" s="95">
        <v>111</v>
      </c>
      <c r="D146" s="100" t="s">
        <v>31</v>
      </c>
      <c r="E146" s="97">
        <v>45412.407268518517</v>
      </c>
      <c r="F146" s="98">
        <f t="shared" si="2"/>
        <v>2277.7199999999998</v>
      </c>
      <c r="G146" s="99" t="s">
        <v>19</v>
      </c>
    </row>
    <row r="147" spans="2:7">
      <c r="B147" s="94">
        <v>45412</v>
      </c>
      <c r="C147" s="95">
        <v>111</v>
      </c>
      <c r="D147" s="100" t="s">
        <v>31</v>
      </c>
      <c r="E147" s="97">
        <v>45412.407268518517</v>
      </c>
      <c r="F147" s="98">
        <f t="shared" si="2"/>
        <v>2277.7199999999998</v>
      </c>
      <c r="G147" s="99" t="s">
        <v>19</v>
      </c>
    </row>
    <row r="148" spans="2:7">
      <c r="B148" s="94">
        <v>45412</v>
      </c>
      <c r="C148" s="95">
        <v>121</v>
      </c>
      <c r="D148" s="100" t="s">
        <v>32</v>
      </c>
      <c r="E148" s="97">
        <v>45412.414814814816</v>
      </c>
      <c r="F148" s="98">
        <f t="shared" si="2"/>
        <v>2492.6000000000004</v>
      </c>
      <c r="G148" s="99" t="s">
        <v>19</v>
      </c>
    </row>
    <row r="149" spans="2:7">
      <c r="B149" s="94">
        <v>45412</v>
      </c>
      <c r="C149" s="95">
        <v>118</v>
      </c>
      <c r="D149" s="100" t="s">
        <v>32</v>
      </c>
      <c r="E149" s="97">
        <v>45412.416203703702</v>
      </c>
      <c r="F149" s="98">
        <f t="shared" si="2"/>
        <v>2430.8000000000002</v>
      </c>
      <c r="G149" s="99" t="s">
        <v>19</v>
      </c>
    </row>
    <row r="150" spans="2:7">
      <c r="B150" s="94">
        <v>45412</v>
      </c>
      <c r="C150" s="95">
        <v>110</v>
      </c>
      <c r="D150" s="100" t="s">
        <v>33</v>
      </c>
      <c r="E150" s="97">
        <v>45412.416215277779</v>
      </c>
      <c r="F150" s="98">
        <f t="shared" si="2"/>
        <v>2261.6</v>
      </c>
      <c r="G150" s="99" t="s">
        <v>14</v>
      </c>
    </row>
    <row r="151" spans="2:7">
      <c r="B151" s="94">
        <v>45412</v>
      </c>
      <c r="C151" s="95">
        <v>124</v>
      </c>
      <c r="D151" s="100" t="s">
        <v>34</v>
      </c>
      <c r="E151" s="97">
        <v>45412.416215277779</v>
      </c>
      <c r="F151" s="98">
        <f t="shared" si="2"/>
        <v>2551.9199999999996</v>
      </c>
      <c r="G151" s="99" t="s">
        <v>19</v>
      </c>
    </row>
    <row r="152" spans="2:7">
      <c r="B152" s="94">
        <v>45412</v>
      </c>
      <c r="C152" s="95">
        <v>100</v>
      </c>
      <c r="D152" s="100" t="s">
        <v>34</v>
      </c>
      <c r="E152" s="97">
        <v>45412.416215277779</v>
      </c>
      <c r="F152" s="98">
        <f t="shared" si="2"/>
        <v>2058</v>
      </c>
      <c r="G152" s="99" t="s">
        <v>19</v>
      </c>
    </row>
    <row r="153" spans="2:7">
      <c r="B153" s="94">
        <v>45412</v>
      </c>
      <c r="C153" s="95">
        <v>162</v>
      </c>
      <c r="D153" s="100" t="s">
        <v>33</v>
      </c>
      <c r="E153" s="97">
        <v>45412.416215277779</v>
      </c>
      <c r="F153" s="98">
        <f t="shared" si="2"/>
        <v>3330.72</v>
      </c>
      <c r="G153" s="99" t="s">
        <v>19</v>
      </c>
    </row>
    <row r="154" spans="2:7">
      <c r="B154" s="94">
        <v>45412</v>
      </c>
      <c r="C154" s="95">
        <v>111</v>
      </c>
      <c r="D154" s="100" t="s">
        <v>30</v>
      </c>
      <c r="E154" s="97">
        <v>45412.417280092595</v>
      </c>
      <c r="F154" s="98">
        <f t="shared" si="2"/>
        <v>2279.94</v>
      </c>
      <c r="G154" s="99" t="s">
        <v>19</v>
      </c>
    </row>
    <row r="155" spans="2:7">
      <c r="B155" s="94">
        <v>45412</v>
      </c>
      <c r="C155" s="95">
        <v>113</v>
      </c>
      <c r="D155" s="100" t="s">
        <v>31</v>
      </c>
      <c r="E155" s="97">
        <v>45412.420289351852</v>
      </c>
      <c r="F155" s="98">
        <f t="shared" si="2"/>
        <v>2318.7599999999998</v>
      </c>
      <c r="G155" s="99" t="s">
        <v>19</v>
      </c>
    </row>
    <row r="156" spans="2:7">
      <c r="B156" s="94">
        <v>45412</v>
      </c>
      <c r="C156" s="95">
        <v>113</v>
      </c>
      <c r="D156" s="100" t="s">
        <v>31</v>
      </c>
      <c r="E156" s="97">
        <v>45412.427662037036</v>
      </c>
      <c r="F156" s="98">
        <f t="shared" si="2"/>
        <v>2318.7599999999998</v>
      </c>
      <c r="G156" s="99" t="s">
        <v>19</v>
      </c>
    </row>
    <row r="157" spans="2:7">
      <c r="B157" s="94">
        <v>45412</v>
      </c>
      <c r="C157" s="95">
        <v>102</v>
      </c>
      <c r="D157" s="100" t="s">
        <v>28</v>
      </c>
      <c r="E157" s="97">
        <v>45412.427731481483</v>
      </c>
      <c r="F157" s="98">
        <f t="shared" si="2"/>
        <v>2091</v>
      </c>
      <c r="G157" s="99" t="s">
        <v>19</v>
      </c>
    </row>
    <row r="158" spans="2:7">
      <c r="B158" s="94">
        <v>45412</v>
      </c>
      <c r="C158" s="95">
        <v>102</v>
      </c>
      <c r="D158" s="100" t="s">
        <v>28</v>
      </c>
      <c r="E158" s="97">
        <v>45412.427731481483</v>
      </c>
      <c r="F158" s="98">
        <f t="shared" si="2"/>
        <v>2091</v>
      </c>
      <c r="G158" s="99" t="s">
        <v>19</v>
      </c>
    </row>
    <row r="159" spans="2:7">
      <c r="B159" s="94">
        <v>45412</v>
      </c>
      <c r="C159" s="95">
        <v>106</v>
      </c>
      <c r="D159" s="100" t="s">
        <v>28</v>
      </c>
      <c r="E159" s="97">
        <v>45412.427731481483</v>
      </c>
      <c r="F159" s="98">
        <f t="shared" si="2"/>
        <v>2173</v>
      </c>
      <c r="G159" s="99" t="s">
        <v>19</v>
      </c>
    </row>
    <row r="160" spans="2:7">
      <c r="B160" s="94">
        <v>45412</v>
      </c>
      <c r="C160" s="95">
        <v>137</v>
      </c>
      <c r="D160" s="100" t="s">
        <v>35</v>
      </c>
      <c r="E160" s="97">
        <v>45412.427812499998</v>
      </c>
      <c r="F160" s="98">
        <f t="shared" si="2"/>
        <v>2800.28</v>
      </c>
      <c r="G160" s="99" t="s">
        <v>19</v>
      </c>
    </row>
    <row r="161" spans="2:7">
      <c r="B161" s="94">
        <v>45412</v>
      </c>
      <c r="C161" s="95">
        <v>117</v>
      </c>
      <c r="D161" s="100" t="s">
        <v>26</v>
      </c>
      <c r="E161" s="97">
        <v>45412.429050925923</v>
      </c>
      <c r="F161" s="98">
        <f t="shared" si="2"/>
        <v>2389.1400000000003</v>
      </c>
      <c r="G161" s="99" t="s">
        <v>19</v>
      </c>
    </row>
    <row r="162" spans="2:7">
      <c r="B162" s="94">
        <v>45412</v>
      </c>
      <c r="C162" s="95">
        <v>120</v>
      </c>
      <c r="D162" s="100" t="s">
        <v>28</v>
      </c>
      <c r="E162" s="97">
        <v>45412.438460648147</v>
      </c>
      <c r="F162" s="98">
        <f t="shared" si="2"/>
        <v>2460</v>
      </c>
      <c r="G162" s="99" t="s">
        <v>14</v>
      </c>
    </row>
    <row r="163" spans="2:7">
      <c r="B163" s="94">
        <v>45412</v>
      </c>
      <c r="C163" s="95">
        <v>119</v>
      </c>
      <c r="D163" s="100" t="s">
        <v>31</v>
      </c>
      <c r="E163" s="97">
        <v>45412.438460648147</v>
      </c>
      <c r="F163" s="98">
        <f t="shared" si="2"/>
        <v>2441.88</v>
      </c>
      <c r="G163" s="99" t="s">
        <v>19</v>
      </c>
    </row>
    <row r="164" spans="2:7">
      <c r="B164" s="94">
        <v>45412</v>
      </c>
      <c r="C164" s="95">
        <v>125</v>
      </c>
      <c r="D164" s="100" t="s">
        <v>28</v>
      </c>
      <c r="E164" s="97">
        <v>45412.438460648147</v>
      </c>
      <c r="F164" s="98">
        <f t="shared" si="2"/>
        <v>2562.5</v>
      </c>
      <c r="G164" s="99" t="s">
        <v>19</v>
      </c>
    </row>
    <row r="165" spans="2:7">
      <c r="B165" s="94">
        <v>45412</v>
      </c>
      <c r="C165" s="95">
        <v>103</v>
      </c>
      <c r="D165" s="100" t="s">
        <v>28</v>
      </c>
      <c r="E165" s="97">
        <v>45412.438460648147</v>
      </c>
      <c r="F165" s="98">
        <f t="shared" si="2"/>
        <v>2111.5</v>
      </c>
      <c r="G165" s="99" t="s">
        <v>19</v>
      </c>
    </row>
    <row r="166" spans="2:7">
      <c r="B166" s="94">
        <v>45412</v>
      </c>
      <c r="C166" s="95">
        <v>153</v>
      </c>
      <c r="D166" s="100" t="s">
        <v>29</v>
      </c>
      <c r="E166" s="97">
        <v>45412.440937500003</v>
      </c>
      <c r="F166" s="98">
        <f t="shared" si="2"/>
        <v>3130.38</v>
      </c>
      <c r="G166" s="99" t="s">
        <v>19</v>
      </c>
    </row>
    <row r="167" spans="2:7">
      <c r="B167" s="94">
        <v>45412</v>
      </c>
      <c r="C167" s="95">
        <v>121</v>
      </c>
      <c r="D167" s="100" t="s">
        <v>28</v>
      </c>
      <c r="E167" s="97">
        <v>45412.443206018521</v>
      </c>
      <c r="F167" s="98">
        <f t="shared" si="2"/>
        <v>2480.5</v>
      </c>
      <c r="G167" s="99" t="s">
        <v>19</v>
      </c>
    </row>
    <row r="168" spans="2:7">
      <c r="B168" s="94">
        <v>45412</v>
      </c>
      <c r="C168" s="95">
        <v>102</v>
      </c>
      <c r="D168" s="100" t="s">
        <v>27</v>
      </c>
      <c r="E168" s="97">
        <v>45412.443206018521</v>
      </c>
      <c r="F168" s="98">
        <f t="shared" si="2"/>
        <v>2088.96</v>
      </c>
      <c r="G168" s="99" t="s">
        <v>19</v>
      </c>
    </row>
    <row r="169" spans="2:7">
      <c r="B169" s="94">
        <v>45412</v>
      </c>
      <c r="C169" s="95">
        <v>103</v>
      </c>
      <c r="D169" s="100" t="s">
        <v>29</v>
      </c>
      <c r="E169" s="97">
        <v>45412.443240740744</v>
      </c>
      <c r="F169" s="98">
        <f t="shared" si="2"/>
        <v>2107.38</v>
      </c>
      <c r="G169" s="99" t="s">
        <v>19</v>
      </c>
    </row>
    <row r="170" spans="2:7">
      <c r="B170" s="94">
        <v>45412</v>
      </c>
      <c r="C170" s="95">
        <v>105</v>
      </c>
      <c r="D170" s="100" t="s">
        <v>29</v>
      </c>
      <c r="E170" s="97">
        <v>45412.565891203703</v>
      </c>
      <c r="F170" s="98">
        <f t="shared" si="2"/>
        <v>2148.3000000000002</v>
      </c>
      <c r="G170" s="99" t="s">
        <v>14</v>
      </c>
    </row>
    <row r="171" spans="2:7">
      <c r="B171" s="94">
        <v>45412</v>
      </c>
      <c r="C171" s="95">
        <v>6</v>
      </c>
      <c r="D171" s="100" t="s">
        <v>29</v>
      </c>
      <c r="E171" s="97">
        <v>45412.565891203703</v>
      </c>
      <c r="F171" s="98">
        <f t="shared" si="2"/>
        <v>122.76</v>
      </c>
      <c r="G171" s="99" t="s">
        <v>19</v>
      </c>
    </row>
    <row r="172" spans="2:7">
      <c r="B172" s="94">
        <v>45412</v>
      </c>
      <c r="C172" s="95">
        <v>114</v>
      </c>
      <c r="D172" s="100" t="s">
        <v>29</v>
      </c>
      <c r="E172" s="97">
        <v>45412.565891203703</v>
      </c>
      <c r="F172" s="98">
        <f t="shared" si="2"/>
        <v>2332.44</v>
      </c>
      <c r="G172" s="99" t="s">
        <v>19</v>
      </c>
    </row>
    <row r="173" spans="2:7">
      <c r="B173" s="94">
        <v>45412</v>
      </c>
      <c r="C173" s="95">
        <v>116</v>
      </c>
      <c r="D173" s="100" t="s">
        <v>35</v>
      </c>
      <c r="E173" s="97">
        <v>45412.56590277778</v>
      </c>
      <c r="F173" s="98">
        <f t="shared" si="2"/>
        <v>2371.04</v>
      </c>
      <c r="G173" s="99" t="s">
        <v>14</v>
      </c>
    </row>
    <row r="174" spans="2:7">
      <c r="B174" s="94">
        <v>45412</v>
      </c>
      <c r="C174" s="95">
        <v>120</v>
      </c>
      <c r="D174" s="100" t="s">
        <v>22</v>
      </c>
      <c r="E174" s="97">
        <v>45412.574687499997</v>
      </c>
      <c r="F174" s="98">
        <f t="shared" si="2"/>
        <v>2448</v>
      </c>
      <c r="G174" s="99" t="s">
        <v>19</v>
      </c>
    </row>
    <row r="175" spans="2:7">
      <c r="B175" s="94">
        <v>45412</v>
      </c>
      <c r="C175" s="95">
        <v>7</v>
      </c>
      <c r="D175" s="100" t="s">
        <v>35</v>
      </c>
      <c r="E175" s="97">
        <v>45412.584537037037</v>
      </c>
      <c r="F175" s="98">
        <f t="shared" si="2"/>
        <v>143.08000000000001</v>
      </c>
      <c r="G175" s="99" t="s">
        <v>19</v>
      </c>
    </row>
    <row r="176" spans="2:7">
      <c r="B176" s="94">
        <v>45412</v>
      </c>
      <c r="C176" s="95">
        <v>76</v>
      </c>
      <c r="D176" s="100" t="s">
        <v>35</v>
      </c>
      <c r="E176" s="97">
        <v>45412.584537037037</v>
      </c>
      <c r="F176" s="98">
        <f t="shared" si="2"/>
        <v>1553.44</v>
      </c>
      <c r="G176" s="99" t="s">
        <v>19</v>
      </c>
    </row>
    <row r="177" spans="2:7">
      <c r="B177" s="94">
        <v>45412</v>
      </c>
      <c r="C177" s="95">
        <v>31</v>
      </c>
      <c r="D177" s="100" t="s">
        <v>35</v>
      </c>
      <c r="E177" s="97">
        <v>45412.584537037037</v>
      </c>
      <c r="F177" s="98">
        <f t="shared" si="2"/>
        <v>633.64</v>
      </c>
      <c r="G177" s="99" t="s">
        <v>19</v>
      </c>
    </row>
    <row r="178" spans="2:7">
      <c r="B178" s="94">
        <v>45412</v>
      </c>
      <c r="C178" s="95">
        <v>136</v>
      </c>
      <c r="D178" s="100" t="s">
        <v>29</v>
      </c>
      <c r="E178" s="97">
        <v>45412.605937499997</v>
      </c>
      <c r="F178" s="98">
        <f t="shared" si="2"/>
        <v>2782.56</v>
      </c>
      <c r="G178" s="99" t="s">
        <v>14</v>
      </c>
    </row>
    <row r="179" spans="2:7">
      <c r="B179" s="94">
        <v>45412</v>
      </c>
      <c r="C179" s="95">
        <v>165</v>
      </c>
      <c r="D179" s="100" t="s">
        <v>29</v>
      </c>
      <c r="E179" s="97">
        <v>45412.605937499997</v>
      </c>
      <c r="F179" s="98">
        <f t="shared" si="2"/>
        <v>3375.9</v>
      </c>
      <c r="G179" s="99" t="s">
        <v>19</v>
      </c>
    </row>
    <row r="180" spans="2:7">
      <c r="B180" s="94">
        <v>45412</v>
      </c>
      <c r="C180" s="95">
        <v>39</v>
      </c>
      <c r="D180" s="100" t="s">
        <v>29</v>
      </c>
      <c r="E180" s="97">
        <v>45412.648333333331</v>
      </c>
      <c r="F180" s="98">
        <f t="shared" si="2"/>
        <v>797.94</v>
      </c>
      <c r="G180" s="99" t="s">
        <v>14</v>
      </c>
    </row>
    <row r="181" spans="2:7">
      <c r="B181" s="94">
        <v>45412</v>
      </c>
      <c r="C181" s="95">
        <v>71</v>
      </c>
      <c r="D181" s="100" t="s">
        <v>29</v>
      </c>
      <c r="E181" s="97">
        <v>45412.648333333331</v>
      </c>
      <c r="F181" s="98">
        <f t="shared" si="2"/>
        <v>1452.66</v>
      </c>
      <c r="G181" s="99" t="s">
        <v>14</v>
      </c>
    </row>
    <row r="182" spans="2:7">
      <c r="B182" s="94">
        <v>45412</v>
      </c>
      <c r="C182" s="95">
        <v>104</v>
      </c>
      <c r="D182" s="100" t="s">
        <v>29</v>
      </c>
      <c r="E182" s="97">
        <v>45412.648333333331</v>
      </c>
      <c r="F182" s="98">
        <f t="shared" si="2"/>
        <v>2127.84</v>
      </c>
      <c r="G182" s="99" t="s">
        <v>19</v>
      </c>
    </row>
    <row r="183" spans="2:7">
      <c r="B183" s="94">
        <v>45412</v>
      </c>
      <c r="C183" s="95">
        <v>100</v>
      </c>
      <c r="D183" s="100" t="s">
        <v>29</v>
      </c>
      <c r="E183" s="97">
        <v>45412.665717592594</v>
      </c>
      <c r="F183" s="98">
        <f t="shared" si="2"/>
        <v>2046</v>
      </c>
      <c r="G183" s="99" t="s">
        <v>19</v>
      </c>
    </row>
    <row r="184" spans="2:7">
      <c r="B184" s="94">
        <v>45412</v>
      </c>
      <c r="C184" s="95">
        <v>20</v>
      </c>
      <c r="D184" s="100" t="s">
        <v>29</v>
      </c>
      <c r="E184" s="97">
        <v>45412.665717592594</v>
      </c>
      <c r="F184" s="98">
        <f t="shared" si="2"/>
        <v>409.20000000000005</v>
      </c>
      <c r="G184" s="99" t="s">
        <v>19</v>
      </c>
    </row>
    <row r="185" spans="2:7">
      <c r="B185" s="94">
        <v>45412</v>
      </c>
      <c r="C185" s="95">
        <v>47</v>
      </c>
      <c r="D185" s="100" t="s">
        <v>29</v>
      </c>
      <c r="E185" s="97">
        <v>45412.688750000001</v>
      </c>
      <c r="F185" s="98">
        <f t="shared" si="2"/>
        <v>961.62</v>
      </c>
      <c r="G185" s="99" t="s">
        <v>14</v>
      </c>
    </row>
    <row r="186" spans="2:7">
      <c r="B186" s="94">
        <v>45412</v>
      </c>
      <c r="C186" s="95">
        <v>66</v>
      </c>
      <c r="D186" s="100" t="s">
        <v>29</v>
      </c>
      <c r="E186" s="97">
        <v>45412.688750000001</v>
      </c>
      <c r="F186" s="98">
        <f t="shared" si="2"/>
        <v>1350.3600000000001</v>
      </c>
      <c r="G186" s="99" t="s">
        <v>14</v>
      </c>
    </row>
    <row r="187" spans="2:7">
      <c r="B187" s="94">
        <v>45412</v>
      </c>
      <c r="C187" s="95">
        <v>92</v>
      </c>
      <c r="D187" s="100" t="s">
        <v>29</v>
      </c>
      <c r="E187" s="97">
        <v>45412.688750000001</v>
      </c>
      <c r="F187" s="98">
        <f t="shared" si="2"/>
        <v>1882.3200000000002</v>
      </c>
      <c r="G187" s="99" t="s">
        <v>19</v>
      </c>
    </row>
    <row r="188" spans="2:7">
      <c r="B188" s="94">
        <v>45412</v>
      </c>
      <c r="C188" s="95">
        <v>31</v>
      </c>
      <c r="D188" s="100" t="s">
        <v>29</v>
      </c>
      <c r="E188" s="97">
        <v>45412.688750000001</v>
      </c>
      <c r="F188" s="98">
        <f t="shared" si="2"/>
        <v>634.26</v>
      </c>
      <c r="G188" s="99" t="s">
        <v>19</v>
      </c>
    </row>
    <row r="189" spans="2:7">
      <c r="B189" s="94">
        <v>45412</v>
      </c>
      <c r="C189" s="95">
        <v>44</v>
      </c>
      <c r="D189" s="100" t="s">
        <v>29</v>
      </c>
      <c r="E189" s="97">
        <v>45412.688750000001</v>
      </c>
      <c r="F189" s="98">
        <f t="shared" si="2"/>
        <v>900.24</v>
      </c>
      <c r="G189" s="99" t="s">
        <v>19</v>
      </c>
    </row>
    <row r="190" spans="2:7">
      <c r="B190" s="94">
        <v>45412</v>
      </c>
      <c r="C190" s="95">
        <v>67</v>
      </c>
      <c r="D190" s="100" t="s">
        <v>29</v>
      </c>
      <c r="E190" s="97">
        <v>45412.688750000001</v>
      </c>
      <c r="F190" s="98">
        <f t="shared" si="2"/>
        <v>1370.8200000000002</v>
      </c>
      <c r="G190" s="99" t="s">
        <v>19</v>
      </c>
    </row>
    <row r="191" spans="2:7">
      <c r="B191" s="94">
        <v>45414</v>
      </c>
      <c r="C191" s="95">
        <v>57</v>
      </c>
      <c r="D191" s="100" t="s">
        <v>36</v>
      </c>
      <c r="E191" s="97">
        <v>45414.381967592592</v>
      </c>
      <c r="F191" s="98">
        <f>C191*D191</f>
        <v>1184.46</v>
      </c>
      <c r="G191" s="99" t="s">
        <v>14</v>
      </c>
    </row>
    <row r="192" spans="2:7">
      <c r="B192" s="94">
        <v>45414</v>
      </c>
      <c r="C192" s="95">
        <v>54</v>
      </c>
      <c r="D192" s="100" t="s">
        <v>36</v>
      </c>
      <c r="E192" s="97">
        <v>45414.381967592592</v>
      </c>
      <c r="F192" s="98">
        <f t="shared" ref="F192:F255" si="3">C192*D192</f>
        <v>1122.1200000000001</v>
      </c>
      <c r="G192" s="99" t="s">
        <v>14</v>
      </c>
    </row>
    <row r="193" spans="2:7">
      <c r="B193" s="94">
        <v>45414</v>
      </c>
      <c r="C193" s="95">
        <v>131</v>
      </c>
      <c r="D193" s="100" t="s">
        <v>37</v>
      </c>
      <c r="E193" s="97">
        <v>45414.383645833332</v>
      </c>
      <c r="F193" s="98">
        <f t="shared" si="3"/>
        <v>2716.9399999999996</v>
      </c>
      <c r="G193" s="99" t="s">
        <v>14</v>
      </c>
    </row>
    <row r="194" spans="2:7">
      <c r="B194" s="94">
        <v>45414</v>
      </c>
      <c r="C194" s="95">
        <v>119</v>
      </c>
      <c r="D194" s="100" t="s">
        <v>38</v>
      </c>
      <c r="E194" s="97">
        <v>45414.385069444441</v>
      </c>
      <c r="F194" s="98">
        <f t="shared" si="3"/>
        <v>2465.6799999999998</v>
      </c>
      <c r="G194" s="99" t="s">
        <v>14</v>
      </c>
    </row>
    <row r="195" spans="2:7">
      <c r="B195" s="94">
        <v>45414</v>
      </c>
      <c r="C195" s="95">
        <v>116</v>
      </c>
      <c r="D195" s="100" t="s">
        <v>38</v>
      </c>
      <c r="E195" s="97">
        <v>45414.385069444441</v>
      </c>
      <c r="F195" s="98">
        <f t="shared" si="3"/>
        <v>2403.52</v>
      </c>
      <c r="G195" s="99" t="s">
        <v>14</v>
      </c>
    </row>
    <row r="196" spans="2:7">
      <c r="B196" s="94">
        <v>45414</v>
      </c>
      <c r="C196" s="95">
        <v>99</v>
      </c>
      <c r="D196" s="100" t="s">
        <v>39</v>
      </c>
      <c r="E196" s="97">
        <v>45414.394270833334</v>
      </c>
      <c r="F196" s="98">
        <f t="shared" si="3"/>
        <v>2065.14</v>
      </c>
      <c r="G196" s="99" t="s">
        <v>14</v>
      </c>
    </row>
    <row r="197" spans="2:7">
      <c r="B197" s="94">
        <v>45414</v>
      </c>
      <c r="C197" s="95">
        <v>111</v>
      </c>
      <c r="D197" s="100" t="s">
        <v>40</v>
      </c>
      <c r="E197" s="97">
        <v>45414.394282407404</v>
      </c>
      <c r="F197" s="98">
        <f t="shared" si="3"/>
        <v>2313.2399999999998</v>
      </c>
      <c r="G197" s="99" t="s">
        <v>14</v>
      </c>
    </row>
    <row r="198" spans="2:7">
      <c r="B198" s="94">
        <v>45414</v>
      </c>
      <c r="C198" s="95">
        <v>101</v>
      </c>
      <c r="D198" s="100" t="s">
        <v>41</v>
      </c>
      <c r="E198" s="97">
        <v>45414.395324074074</v>
      </c>
      <c r="F198" s="98">
        <f t="shared" si="3"/>
        <v>2100.8000000000002</v>
      </c>
      <c r="G198" s="99" t="s">
        <v>14</v>
      </c>
    </row>
    <row r="199" spans="2:7">
      <c r="B199" s="94">
        <v>45414</v>
      </c>
      <c r="C199" s="95">
        <v>107</v>
      </c>
      <c r="D199" s="100" t="s">
        <v>42</v>
      </c>
      <c r="E199" s="97">
        <v>45414.412407407406</v>
      </c>
      <c r="F199" s="98">
        <f t="shared" si="3"/>
        <v>2221.3200000000002</v>
      </c>
      <c r="G199" s="99" t="s">
        <v>14</v>
      </c>
    </row>
    <row r="200" spans="2:7">
      <c r="B200" s="94">
        <v>45414</v>
      </c>
      <c r="C200" s="95">
        <v>32</v>
      </c>
      <c r="D200" s="100" t="s">
        <v>42</v>
      </c>
      <c r="E200" s="97">
        <v>45414.412407407406</v>
      </c>
      <c r="F200" s="98">
        <f t="shared" si="3"/>
        <v>664.32</v>
      </c>
      <c r="G200" s="99" t="s">
        <v>14</v>
      </c>
    </row>
    <row r="201" spans="2:7">
      <c r="B201" s="94">
        <v>45414</v>
      </c>
      <c r="C201" s="95">
        <v>69</v>
      </c>
      <c r="D201" s="100" t="s">
        <v>42</v>
      </c>
      <c r="E201" s="97">
        <v>45414.412407407406</v>
      </c>
      <c r="F201" s="98">
        <f t="shared" si="3"/>
        <v>1432.44</v>
      </c>
      <c r="G201" s="99" t="s">
        <v>14</v>
      </c>
    </row>
    <row r="202" spans="2:7">
      <c r="B202" s="94">
        <v>45414</v>
      </c>
      <c r="C202" s="95">
        <v>14</v>
      </c>
      <c r="D202" s="100" t="s">
        <v>43</v>
      </c>
      <c r="E202" s="97">
        <v>45414.425694444442</v>
      </c>
      <c r="F202" s="98">
        <f t="shared" si="3"/>
        <v>293.16000000000003</v>
      </c>
      <c r="G202" s="99" t="s">
        <v>14</v>
      </c>
    </row>
    <row r="203" spans="2:7">
      <c r="B203" s="94">
        <v>45414</v>
      </c>
      <c r="C203" s="95">
        <v>118</v>
      </c>
      <c r="D203" s="100" t="s">
        <v>43</v>
      </c>
      <c r="E203" s="97">
        <v>45414.427083333336</v>
      </c>
      <c r="F203" s="98">
        <f t="shared" si="3"/>
        <v>2470.92</v>
      </c>
      <c r="G203" s="99" t="s">
        <v>14</v>
      </c>
    </row>
    <row r="204" spans="2:7">
      <c r="B204" s="94">
        <v>45414</v>
      </c>
      <c r="C204" s="95">
        <v>119</v>
      </c>
      <c r="D204" s="100" t="s">
        <v>44</v>
      </c>
      <c r="E204" s="97">
        <v>45414.433946759258</v>
      </c>
      <c r="F204" s="98">
        <f t="shared" si="3"/>
        <v>2494.2400000000002</v>
      </c>
      <c r="G204" s="99" t="s">
        <v>14</v>
      </c>
    </row>
    <row r="205" spans="2:7">
      <c r="B205" s="94">
        <v>45414</v>
      </c>
      <c r="C205" s="95">
        <v>90</v>
      </c>
      <c r="D205" s="100" t="s">
        <v>44</v>
      </c>
      <c r="E205" s="97">
        <v>45414.433946759258</v>
      </c>
      <c r="F205" s="98">
        <f t="shared" si="3"/>
        <v>1886.4</v>
      </c>
      <c r="G205" s="99" t="s">
        <v>14</v>
      </c>
    </row>
    <row r="206" spans="2:7">
      <c r="B206" s="94">
        <v>45414</v>
      </c>
      <c r="C206" s="95">
        <v>53</v>
      </c>
      <c r="D206" s="100" t="s">
        <v>44</v>
      </c>
      <c r="E206" s="97">
        <v>45414.433946759258</v>
      </c>
      <c r="F206" s="98">
        <f t="shared" si="3"/>
        <v>1110.8800000000001</v>
      </c>
      <c r="G206" s="99" t="s">
        <v>14</v>
      </c>
    </row>
    <row r="207" spans="2:7">
      <c r="B207" s="94">
        <v>45414</v>
      </c>
      <c r="C207" s="95">
        <v>60</v>
      </c>
      <c r="D207" s="100" t="s">
        <v>44</v>
      </c>
      <c r="E207" s="97">
        <v>45414.433946759258</v>
      </c>
      <c r="F207" s="98">
        <f t="shared" si="3"/>
        <v>1257.6000000000001</v>
      </c>
      <c r="G207" s="99" t="s">
        <v>14</v>
      </c>
    </row>
    <row r="208" spans="2:7">
      <c r="B208" s="94">
        <v>45414</v>
      </c>
      <c r="C208" s="95">
        <v>22</v>
      </c>
      <c r="D208" s="100" t="s">
        <v>44</v>
      </c>
      <c r="E208" s="97">
        <v>45414.433946759258</v>
      </c>
      <c r="F208" s="98">
        <f t="shared" si="3"/>
        <v>461.12</v>
      </c>
      <c r="G208" s="99" t="s">
        <v>14</v>
      </c>
    </row>
    <row r="209" spans="2:7">
      <c r="B209" s="94">
        <v>45414</v>
      </c>
      <c r="C209" s="95">
        <v>105</v>
      </c>
      <c r="D209" s="100" t="s">
        <v>44</v>
      </c>
      <c r="E209" s="97">
        <v>45414.434004629627</v>
      </c>
      <c r="F209" s="98">
        <f t="shared" si="3"/>
        <v>2200.8000000000002</v>
      </c>
      <c r="G209" s="99" t="s">
        <v>14</v>
      </c>
    </row>
    <row r="210" spans="2:7">
      <c r="B210" s="94">
        <v>45414</v>
      </c>
      <c r="C210" s="95">
        <v>107</v>
      </c>
      <c r="D210" s="100" t="s">
        <v>43</v>
      </c>
      <c r="E210" s="97">
        <v>45414.434305555558</v>
      </c>
      <c r="F210" s="98">
        <f t="shared" si="3"/>
        <v>2240.58</v>
      </c>
      <c r="G210" s="99" t="s">
        <v>14</v>
      </c>
    </row>
    <row r="211" spans="2:7">
      <c r="B211" s="94">
        <v>45414</v>
      </c>
      <c r="C211" s="95">
        <v>188</v>
      </c>
      <c r="D211" s="100" t="s">
        <v>45</v>
      </c>
      <c r="E211" s="97">
        <v>45414.668055555558</v>
      </c>
      <c r="F211" s="98">
        <f t="shared" si="3"/>
        <v>3951.7599999999998</v>
      </c>
      <c r="G211" s="99" t="s">
        <v>14</v>
      </c>
    </row>
    <row r="212" spans="2:7">
      <c r="B212" s="94">
        <v>45414</v>
      </c>
      <c r="C212" s="95">
        <v>98</v>
      </c>
      <c r="D212" s="100" t="s">
        <v>45</v>
      </c>
      <c r="E212" s="97">
        <v>45414.668055555558</v>
      </c>
      <c r="F212" s="98">
        <f t="shared" si="3"/>
        <v>2059.96</v>
      </c>
      <c r="G212" s="99" t="s">
        <v>14</v>
      </c>
    </row>
    <row r="213" spans="2:7">
      <c r="B213" s="94">
        <v>45414</v>
      </c>
      <c r="C213" s="95">
        <v>110</v>
      </c>
      <c r="D213" s="100" t="s">
        <v>46</v>
      </c>
      <c r="E213" s="97">
        <v>45414.686307870368</v>
      </c>
      <c r="F213" s="98">
        <f t="shared" si="3"/>
        <v>2316.6</v>
      </c>
      <c r="G213" s="99" t="s">
        <v>14</v>
      </c>
    </row>
    <row r="214" spans="2:7">
      <c r="B214" s="94">
        <v>45414</v>
      </c>
      <c r="C214" s="95">
        <v>11</v>
      </c>
      <c r="D214" s="100" t="s">
        <v>46</v>
      </c>
      <c r="E214" s="97">
        <v>45414.686307870368</v>
      </c>
      <c r="F214" s="98">
        <f t="shared" si="3"/>
        <v>231.66</v>
      </c>
      <c r="G214" s="99" t="s">
        <v>14</v>
      </c>
    </row>
    <row r="215" spans="2:7">
      <c r="B215" s="94">
        <v>45414</v>
      </c>
      <c r="C215" s="95">
        <v>105</v>
      </c>
      <c r="D215" s="100" t="s">
        <v>46</v>
      </c>
      <c r="E215" s="97">
        <v>45414.686643518522</v>
      </c>
      <c r="F215" s="98">
        <f t="shared" si="3"/>
        <v>2211.2999999999997</v>
      </c>
      <c r="G215" s="99" t="s">
        <v>14</v>
      </c>
    </row>
    <row r="216" spans="2:7">
      <c r="B216" s="94">
        <v>45414</v>
      </c>
      <c r="C216" s="95">
        <v>93</v>
      </c>
      <c r="D216" s="100" t="s">
        <v>47</v>
      </c>
      <c r="E216" s="97">
        <v>45414.691770833335</v>
      </c>
      <c r="F216" s="98">
        <f t="shared" si="3"/>
        <v>1956.72</v>
      </c>
      <c r="G216" s="99" t="s">
        <v>14</v>
      </c>
    </row>
    <row r="217" spans="2:7">
      <c r="B217" s="94">
        <v>45414</v>
      </c>
      <c r="C217" s="95">
        <v>19</v>
      </c>
      <c r="D217" s="100" t="s">
        <v>47</v>
      </c>
      <c r="E217" s="97">
        <v>45414.691770833335</v>
      </c>
      <c r="F217" s="98">
        <f t="shared" si="3"/>
        <v>399.76</v>
      </c>
      <c r="G217" s="99" t="s">
        <v>14</v>
      </c>
    </row>
    <row r="218" spans="2:7">
      <c r="B218" s="94">
        <v>45414</v>
      </c>
      <c r="C218" s="95">
        <v>117</v>
      </c>
      <c r="D218" s="100" t="s">
        <v>48</v>
      </c>
      <c r="E218" s="97">
        <v>45414.693703703706</v>
      </c>
      <c r="F218" s="98">
        <f t="shared" si="3"/>
        <v>2457</v>
      </c>
      <c r="G218" s="99" t="s">
        <v>14</v>
      </c>
    </row>
    <row r="219" spans="2:7">
      <c r="B219" s="94">
        <v>45414</v>
      </c>
      <c r="C219" s="95">
        <v>204</v>
      </c>
      <c r="D219" s="100" t="s">
        <v>49</v>
      </c>
      <c r="E219" s="97">
        <v>45414.696770833332</v>
      </c>
      <c r="F219" s="98">
        <f t="shared" si="3"/>
        <v>4263.5999999999995</v>
      </c>
      <c r="G219" s="99" t="s">
        <v>14</v>
      </c>
    </row>
    <row r="220" spans="2:7">
      <c r="B220" s="94">
        <v>45414</v>
      </c>
      <c r="C220" s="95">
        <v>93</v>
      </c>
      <c r="D220" s="100" t="s">
        <v>50</v>
      </c>
      <c r="E220" s="97">
        <v>45414.381273148145</v>
      </c>
      <c r="F220" s="98">
        <f t="shared" si="3"/>
        <v>1936.26</v>
      </c>
      <c r="G220" s="99" t="s">
        <v>19</v>
      </c>
    </row>
    <row r="221" spans="2:7">
      <c r="B221" s="94">
        <v>45414</v>
      </c>
      <c r="C221" s="95">
        <v>125</v>
      </c>
      <c r="D221" s="100" t="s">
        <v>50</v>
      </c>
      <c r="E221" s="97">
        <v>45414.381273148145</v>
      </c>
      <c r="F221" s="98">
        <f t="shared" si="3"/>
        <v>2602.5</v>
      </c>
      <c r="G221" s="99" t="s">
        <v>19</v>
      </c>
    </row>
    <row r="222" spans="2:7">
      <c r="B222" s="94">
        <v>45414</v>
      </c>
      <c r="C222" s="95">
        <v>31</v>
      </c>
      <c r="D222" s="100" t="s">
        <v>50</v>
      </c>
      <c r="E222" s="97">
        <v>45414.381273148145</v>
      </c>
      <c r="F222" s="98">
        <f t="shared" si="3"/>
        <v>645.41999999999996</v>
      </c>
      <c r="G222" s="99" t="s">
        <v>19</v>
      </c>
    </row>
    <row r="223" spans="2:7">
      <c r="B223" s="94">
        <v>45414</v>
      </c>
      <c r="C223" s="95">
        <v>103</v>
      </c>
      <c r="D223" s="100" t="s">
        <v>41</v>
      </c>
      <c r="E223" s="97">
        <v>45414.381967592592</v>
      </c>
      <c r="F223" s="98">
        <f t="shared" si="3"/>
        <v>2142.4</v>
      </c>
      <c r="G223" s="99" t="s">
        <v>19</v>
      </c>
    </row>
    <row r="224" spans="2:7">
      <c r="B224" s="94">
        <v>45414</v>
      </c>
      <c r="C224" s="95">
        <v>29</v>
      </c>
      <c r="D224" s="100" t="s">
        <v>41</v>
      </c>
      <c r="E224" s="97">
        <v>45414.381967592592</v>
      </c>
      <c r="F224" s="98">
        <f t="shared" si="3"/>
        <v>603.20000000000005</v>
      </c>
      <c r="G224" s="99" t="s">
        <v>19</v>
      </c>
    </row>
    <row r="225" spans="2:7">
      <c r="B225" s="94">
        <v>45414</v>
      </c>
      <c r="C225" s="95">
        <v>84</v>
      </c>
      <c r="D225" s="100" t="s">
        <v>41</v>
      </c>
      <c r="E225" s="97">
        <v>45414.381967592592</v>
      </c>
      <c r="F225" s="98">
        <f t="shared" si="3"/>
        <v>1747.2</v>
      </c>
      <c r="G225" s="99" t="s">
        <v>19</v>
      </c>
    </row>
    <row r="226" spans="2:7">
      <c r="B226" s="94">
        <v>45414</v>
      </c>
      <c r="C226" s="95">
        <v>28</v>
      </c>
      <c r="D226" s="100" t="s">
        <v>37</v>
      </c>
      <c r="E226" s="97">
        <v>45414.385057870371</v>
      </c>
      <c r="F226" s="98">
        <f t="shared" si="3"/>
        <v>580.71999999999991</v>
      </c>
      <c r="G226" s="99" t="s">
        <v>19</v>
      </c>
    </row>
    <row r="227" spans="2:7">
      <c r="B227" s="94">
        <v>45414</v>
      </c>
      <c r="C227" s="95">
        <v>74</v>
      </c>
      <c r="D227" s="100" t="s">
        <v>37</v>
      </c>
      <c r="E227" s="97">
        <v>45414.385057870371</v>
      </c>
      <c r="F227" s="98">
        <f t="shared" si="3"/>
        <v>1534.76</v>
      </c>
      <c r="G227" s="99" t="s">
        <v>19</v>
      </c>
    </row>
    <row r="228" spans="2:7">
      <c r="B228" s="94">
        <v>45414</v>
      </c>
      <c r="C228" s="95">
        <v>125</v>
      </c>
      <c r="D228" s="100" t="s">
        <v>38</v>
      </c>
      <c r="E228" s="97">
        <v>45414.385069444441</v>
      </c>
      <c r="F228" s="98">
        <f t="shared" si="3"/>
        <v>2590</v>
      </c>
      <c r="G228" s="99" t="s">
        <v>19</v>
      </c>
    </row>
    <row r="229" spans="2:7">
      <c r="B229" s="94">
        <v>45414</v>
      </c>
      <c r="C229" s="95">
        <v>178</v>
      </c>
      <c r="D229" s="100" t="s">
        <v>51</v>
      </c>
      <c r="E229" s="97">
        <v>45414.385868055557</v>
      </c>
      <c r="F229" s="98">
        <f t="shared" si="3"/>
        <v>3677.48</v>
      </c>
      <c r="G229" s="99" t="s">
        <v>19</v>
      </c>
    </row>
    <row r="230" spans="2:7">
      <c r="B230" s="94">
        <v>45414</v>
      </c>
      <c r="C230" s="95">
        <v>123</v>
      </c>
      <c r="D230" s="100" t="s">
        <v>52</v>
      </c>
      <c r="E230" s="97">
        <v>45414.38622685185</v>
      </c>
      <c r="F230" s="98">
        <f t="shared" si="3"/>
        <v>2536.2600000000002</v>
      </c>
      <c r="G230" s="99" t="s">
        <v>19</v>
      </c>
    </row>
    <row r="231" spans="2:7">
      <c r="B231" s="94">
        <v>45414</v>
      </c>
      <c r="C231" s="95">
        <v>124</v>
      </c>
      <c r="D231" s="100" t="s">
        <v>32</v>
      </c>
      <c r="E231" s="97">
        <v>45414.386238425926</v>
      </c>
      <c r="F231" s="98">
        <f t="shared" si="3"/>
        <v>2554.4</v>
      </c>
      <c r="G231" s="99" t="s">
        <v>19</v>
      </c>
    </row>
    <row r="232" spans="2:7">
      <c r="B232" s="94">
        <v>45414</v>
      </c>
      <c r="C232" s="95">
        <v>23</v>
      </c>
      <c r="D232" s="100" t="s">
        <v>39</v>
      </c>
      <c r="E232" s="97">
        <v>45414.392129629632</v>
      </c>
      <c r="F232" s="98">
        <f t="shared" si="3"/>
        <v>479.78</v>
      </c>
      <c r="G232" s="99" t="s">
        <v>19</v>
      </c>
    </row>
    <row r="233" spans="2:7">
      <c r="B233" s="94">
        <v>45414</v>
      </c>
      <c r="C233" s="95">
        <v>101</v>
      </c>
      <c r="D233" s="100" t="s">
        <v>39</v>
      </c>
      <c r="E233" s="97">
        <v>45414.392129629632</v>
      </c>
      <c r="F233" s="98">
        <f t="shared" si="3"/>
        <v>2106.86</v>
      </c>
      <c r="G233" s="99" t="s">
        <v>19</v>
      </c>
    </row>
    <row r="234" spans="2:7">
      <c r="B234" s="94">
        <v>45414</v>
      </c>
      <c r="C234" s="95">
        <v>102</v>
      </c>
      <c r="D234" s="100" t="s">
        <v>39</v>
      </c>
      <c r="E234" s="97">
        <v>45414.392129629632</v>
      </c>
      <c r="F234" s="98">
        <f t="shared" si="3"/>
        <v>2127.7199999999998</v>
      </c>
      <c r="G234" s="99" t="s">
        <v>19</v>
      </c>
    </row>
    <row r="235" spans="2:7">
      <c r="B235" s="94">
        <v>45414</v>
      </c>
      <c r="C235" s="95">
        <v>133</v>
      </c>
      <c r="D235" s="100" t="s">
        <v>53</v>
      </c>
      <c r="E235" s="97">
        <v>45414.394270833334</v>
      </c>
      <c r="F235" s="98">
        <f t="shared" si="3"/>
        <v>2777.04</v>
      </c>
      <c r="G235" s="99" t="s">
        <v>19</v>
      </c>
    </row>
    <row r="236" spans="2:7">
      <c r="B236" s="94">
        <v>45414</v>
      </c>
      <c r="C236" s="95">
        <v>118</v>
      </c>
      <c r="D236" s="100" t="s">
        <v>39</v>
      </c>
      <c r="E236" s="97">
        <v>45414.394270833334</v>
      </c>
      <c r="F236" s="98">
        <f t="shared" si="3"/>
        <v>2461.48</v>
      </c>
      <c r="G236" s="99" t="s">
        <v>19</v>
      </c>
    </row>
    <row r="237" spans="2:7">
      <c r="B237" s="94">
        <v>45414</v>
      </c>
      <c r="C237" s="95">
        <v>133</v>
      </c>
      <c r="D237" s="100" t="s">
        <v>39</v>
      </c>
      <c r="E237" s="97">
        <v>45414.394270833334</v>
      </c>
      <c r="F237" s="98">
        <f t="shared" si="3"/>
        <v>2774.38</v>
      </c>
      <c r="G237" s="99" t="s">
        <v>19</v>
      </c>
    </row>
    <row r="238" spans="2:7">
      <c r="B238" s="94">
        <v>45414</v>
      </c>
      <c r="C238" s="95">
        <v>161</v>
      </c>
      <c r="D238" s="100" t="s">
        <v>40</v>
      </c>
      <c r="E238" s="97">
        <v>45414.394282407404</v>
      </c>
      <c r="F238" s="98">
        <f t="shared" si="3"/>
        <v>3355.24</v>
      </c>
      <c r="G238" s="99" t="s">
        <v>19</v>
      </c>
    </row>
    <row r="239" spans="2:7">
      <c r="B239" s="94">
        <v>45414</v>
      </c>
      <c r="C239" s="95">
        <v>118</v>
      </c>
      <c r="D239" s="100" t="s">
        <v>50</v>
      </c>
      <c r="E239" s="97">
        <v>45414.394282407404</v>
      </c>
      <c r="F239" s="98">
        <f t="shared" si="3"/>
        <v>2456.7600000000002</v>
      </c>
      <c r="G239" s="99" t="s">
        <v>19</v>
      </c>
    </row>
    <row r="240" spans="2:7">
      <c r="B240" s="94">
        <v>45414</v>
      </c>
      <c r="C240" s="95">
        <v>102</v>
      </c>
      <c r="D240" s="100" t="s">
        <v>41</v>
      </c>
      <c r="E240" s="97">
        <v>45414.395324074074</v>
      </c>
      <c r="F240" s="98">
        <f t="shared" si="3"/>
        <v>2121.6</v>
      </c>
      <c r="G240" s="99" t="s">
        <v>19</v>
      </c>
    </row>
    <row r="241" spans="2:7">
      <c r="B241" s="94">
        <v>45414</v>
      </c>
      <c r="C241" s="95">
        <v>113</v>
      </c>
      <c r="D241" s="100" t="s">
        <v>38</v>
      </c>
      <c r="E241" s="97">
        <v>45414.396979166668</v>
      </c>
      <c r="F241" s="98">
        <f t="shared" si="3"/>
        <v>2341.3599999999997</v>
      </c>
      <c r="G241" s="99" t="s">
        <v>19</v>
      </c>
    </row>
    <row r="242" spans="2:7">
      <c r="B242" s="94">
        <v>45414</v>
      </c>
      <c r="C242" s="95">
        <v>109</v>
      </c>
      <c r="D242" s="100" t="s">
        <v>54</v>
      </c>
      <c r="E242" s="97">
        <v>45414.396979166668</v>
      </c>
      <c r="F242" s="98">
        <f t="shared" si="3"/>
        <v>2256.2999999999997</v>
      </c>
      <c r="G242" s="99" t="s">
        <v>19</v>
      </c>
    </row>
    <row r="243" spans="2:7">
      <c r="B243" s="94">
        <v>45414</v>
      </c>
      <c r="C243" s="95">
        <v>3</v>
      </c>
      <c r="D243" s="100" t="s">
        <v>36</v>
      </c>
      <c r="E243" s="97">
        <v>45414.407569444447</v>
      </c>
      <c r="F243" s="98">
        <f t="shared" si="3"/>
        <v>62.34</v>
      </c>
      <c r="G243" s="99" t="s">
        <v>19</v>
      </c>
    </row>
    <row r="244" spans="2:7">
      <c r="B244" s="94">
        <v>45414</v>
      </c>
      <c r="C244" s="95">
        <v>101</v>
      </c>
      <c r="D244" s="100" t="s">
        <v>36</v>
      </c>
      <c r="E244" s="97">
        <v>45414.407569444447</v>
      </c>
      <c r="F244" s="98">
        <f t="shared" si="3"/>
        <v>2098.7800000000002</v>
      </c>
      <c r="G244" s="99" t="s">
        <v>19</v>
      </c>
    </row>
    <row r="245" spans="2:7">
      <c r="B245" s="94">
        <v>45414</v>
      </c>
      <c r="C245" s="95">
        <v>115</v>
      </c>
      <c r="D245" s="100" t="s">
        <v>36</v>
      </c>
      <c r="E245" s="97">
        <v>45414.408368055556</v>
      </c>
      <c r="F245" s="98">
        <f t="shared" si="3"/>
        <v>2389.7000000000003</v>
      </c>
      <c r="G245" s="99" t="s">
        <v>19</v>
      </c>
    </row>
    <row r="246" spans="2:7">
      <c r="B246" s="94">
        <v>45414</v>
      </c>
      <c r="C246" s="95">
        <v>101</v>
      </c>
      <c r="D246" s="100" t="s">
        <v>36</v>
      </c>
      <c r="E246" s="97">
        <v>45414.40966435185</v>
      </c>
      <c r="F246" s="98">
        <f t="shared" si="3"/>
        <v>2098.7800000000002</v>
      </c>
      <c r="G246" s="99" t="s">
        <v>19</v>
      </c>
    </row>
    <row r="247" spans="2:7">
      <c r="B247" s="94">
        <v>45414</v>
      </c>
      <c r="C247" s="95">
        <v>114</v>
      </c>
      <c r="D247" s="100" t="s">
        <v>36</v>
      </c>
      <c r="E247" s="97">
        <v>45414.411053240743</v>
      </c>
      <c r="F247" s="98">
        <f t="shared" si="3"/>
        <v>2368.92</v>
      </c>
      <c r="G247" s="99" t="s">
        <v>19</v>
      </c>
    </row>
    <row r="248" spans="2:7">
      <c r="B248" s="94">
        <v>45414</v>
      </c>
      <c r="C248" s="95">
        <v>167</v>
      </c>
      <c r="D248" s="100" t="s">
        <v>42</v>
      </c>
      <c r="E248" s="97">
        <v>45414.412407407406</v>
      </c>
      <c r="F248" s="98">
        <f t="shared" si="3"/>
        <v>3466.92</v>
      </c>
      <c r="G248" s="99" t="s">
        <v>19</v>
      </c>
    </row>
    <row r="249" spans="2:7">
      <c r="B249" s="94">
        <v>45414</v>
      </c>
      <c r="C249" s="95">
        <v>117</v>
      </c>
      <c r="D249" s="100" t="s">
        <v>42</v>
      </c>
      <c r="E249" s="97">
        <v>45414.412407407406</v>
      </c>
      <c r="F249" s="98">
        <f t="shared" si="3"/>
        <v>2428.92</v>
      </c>
      <c r="G249" s="99" t="s">
        <v>19</v>
      </c>
    </row>
    <row r="250" spans="2:7">
      <c r="B250" s="94">
        <v>45414</v>
      </c>
      <c r="C250" s="95">
        <v>131</v>
      </c>
      <c r="D250" s="100" t="s">
        <v>41</v>
      </c>
      <c r="E250" s="97">
        <v>45414.417592592596</v>
      </c>
      <c r="F250" s="98">
        <f t="shared" si="3"/>
        <v>2724.8</v>
      </c>
      <c r="G250" s="99" t="s">
        <v>19</v>
      </c>
    </row>
    <row r="251" spans="2:7">
      <c r="B251" s="94">
        <v>45414</v>
      </c>
      <c r="C251" s="95">
        <v>120</v>
      </c>
      <c r="D251" s="100" t="s">
        <v>55</v>
      </c>
      <c r="E251" s="97">
        <v>45414.420787037037</v>
      </c>
      <c r="F251" s="98">
        <f t="shared" si="3"/>
        <v>2510.4</v>
      </c>
      <c r="G251" s="99" t="s">
        <v>19</v>
      </c>
    </row>
    <row r="252" spans="2:7">
      <c r="B252" s="94">
        <v>45414</v>
      </c>
      <c r="C252" s="95">
        <v>121</v>
      </c>
      <c r="D252" s="100" t="s">
        <v>55</v>
      </c>
      <c r="E252" s="97">
        <v>45414.420787037037</v>
      </c>
      <c r="F252" s="98">
        <f t="shared" si="3"/>
        <v>2531.3200000000002</v>
      </c>
      <c r="G252" s="99" t="s">
        <v>19</v>
      </c>
    </row>
    <row r="253" spans="2:7">
      <c r="B253" s="94">
        <v>45414</v>
      </c>
      <c r="C253" s="95">
        <v>38</v>
      </c>
      <c r="D253" s="100" t="s">
        <v>43</v>
      </c>
      <c r="E253" s="97">
        <v>45414.427083333336</v>
      </c>
      <c r="F253" s="98">
        <f t="shared" si="3"/>
        <v>795.72</v>
      </c>
      <c r="G253" s="99" t="s">
        <v>19</v>
      </c>
    </row>
    <row r="254" spans="2:7">
      <c r="B254" s="94">
        <v>45414</v>
      </c>
      <c r="C254" s="95">
        <v>93</v>
      </c>
      <c r="D254" s="100" t="s">
        <v>43</v>
      </c>
      <c r="E254" s="97">
        <v>45414.427083333336</v>
      </c>
      <c r="F254" s="98">
        <f t="shared" si="3"/>
        <v>1947.42</v>
      </c>
      <c r="G254" s="99" t="s">
        <v>19</v>
      </c>
    </row>
    <row r="255" spans="2:7">
      <c r="B255" s="94">
        <v>45414</v>
      </c>
      <c r="C255" s="95">
        <v>317</v>
      </c>
      <c r="D255" s="100" t="s">
        <v>43</v>
      </c>
      <c r="E255" s="97">
        <v>45414.427083333336</v>
      </c>
      <c r="F255" s="98">
        <f t="shared" si="3"/>
        <v>6637.9800000000005</v>
      </c>
      <c r="G255" s="99" t="s">
        <v>19</v>
      </c>
    </row>
    <row r="256" spans="2:7">
      <c r="B256" s="94">
        <v>45414</v>
      </c>
      <c r="C256" s="95">
        <v>110</v>
      </c>
      <c r="D256" s="100" t="s">
        <v>43</v>
      </c>
      <c r="E256" s="97">
        <v>45414.427083333336</v>
      </c>
      <c r="F256" s="98">
        <f t="shared" ref="F256:F283" si="4">C256*D256</f>
        <v>2303.4</v>
      </c>
      <c r="G256" s="99" t="s">
        <v>19</v>
      </c>
    </row>
    <row r="257" spans="2:7">
      <c r="B257" s="94">
        <v>45414</v>
      </c>
      <c r="C257" s="95">
        <v>1</v>
      </c>
      <c r="D257" s="100" t="s">
        <v>43</v>
      </c>
      <c r="E257" s="97">
        <v>45414.427083333336</v>
      </c>
      <c r="F257" s="98">
        <f t="shared" si="4"/>
        <v>20.94</v>
      </c>
      <c r="G257" s="99" t="s">
        <v>19</v>
      </c>
    </row>
    <row r="258" spans="2:7">
      <c r="B258" s="94">
        <v>45414</v>
      </c>
      <c r="C258" s="95">
        <v>102</v>
      </c>
      <c r="D258" s="100" t="s">
        <v>43</v>
      </c>
      <c r="E258" s="97">
        <v>45414.431250000001</v>
      </c>
      <c r="F258" s="98">
        <f t="shared" si="4"/>
        <v>2135.88</v>
      </c>
      <c r="G258" s="99" t="s">
        <v>19</v>
      </c>
    </row>
    <row r="259" spans="2:7">
      <c r="B259" s="94">
        <v>45414</v>
      </c>
      <c r="C259" s="95">
        <v>186</v>
      </c>
      <c r="D259" s="100" t="s">
        <v>44</v>
      </c>
      <c r="E259" s="97">
        <v>45414.433946759258</v>
      </c>
      <c r="F259" s="98">
        <f t="shared" si="4"/>
        <v>3898.56</v>
      </c>
      <c r="G259" s="99" t="s">
        <v>19</v>
      </c>
    </row>
    <row r="260" spans="2:7">
      <c r="B260" s="94">
        <v>45414</v>
      </c>
      <c r="C260" s="95">
        <v>118</v>
      </c>
      <c r="D260" s="100" t="s">
        <v>43</v>
      </c>
      <c r="E260" s="97">
        <v>45414.434305555558</v>
      </c>
      <c r="F260" s="98">
        <f t="shared" si="4"/>
        <v>2470.92</v>
      </c>
      <c r="G260" s="99" t="s">
        <v>19</v>
      </c>
    </row>
    <row r="261" spans="2:7">
      <c r="B261" s="94">
        <v>45414</v>
      </c>
      <c r="C261" s="95">
        <v>109</v>
      </c>
      <c r="D261" s="100" t="s">
        <v>43</v>
      </c>
      <c r="E261" s="97">
        <v>45414.434305555558</v>
      </c>
      <c r="F261" s="98">
        <f t="shared" si="4"/>
        <v>2282.46</v>
      </c>
      <c r="G261" s="99" t="s">
        <v>19</v>
      </c>
    </row>
    <row r="262" spans="2:7">
      <c r="B262" s="94">
        <v>45414</v>
      </c>
      <c r="C262" s="95">
        <v>178</v>
      </c>
      <c r="D262" s="100" t="s">
        <v>55</v>
      </c>
      <c r="E262" s="97">
        <v>45414.434317129628</v>
      </c>
      <c r="F262" s="98">
        <f t="shared" si="4"/>
        <v>3723.76</v>
      </c>
      <c r="G262" s="99" t="s">
        <v>19</v>
      </c>
    </row>
    <row r="263" spans="2:7">
      <c r="B263" s="94">
        <v>45414</v>
      </c>
      <c r="C263" s="95">
        <v>30</v>
      </c>
      <c r="D263" s="100" t="s">
        <v>49</v>
      </c>
      <c r="E263" s="97">
        <v>45414.434340277781</v>
      </c>
      <c r="F263" s="98">
        <f t="shared" si="4"/>
        <v>627</v>
      </c>
      <c r="G263" s="99" t="s">
        <v>19</v>
      </c>
    </row>
    <row r="264" spans="2:7">
      <c r="B264" s="94">
        <v>45414</v>
      </c>
      <c r="C264" s="95">
        <v>79</v>
      </c>
      <c r="D264" s="100" t="s">
        <v>49</v>
      </c>
      <c r="E264" s="97">
        <v>45414.437094907407</v>
      </c>
      <c r="F264" s="98">
        <f t="shared" si="4"/>
        <v>1651.1</v>
      </c>
      <c r="G264" s="99" t="s">
        <v>19</v>
      </c>
    </row>
    <row r="265" spans="2:7">
      <c r="B265" s="94">
        <v>45414</v>
      </c>
      <c r="C265" s="95">
        <v>16</v>
      </c>
      <c r="D265" s="100" t="s">
        <v>45</v>
      </c>
      <c r="E265" s="97">
        <v>45414.668055555558</v>
      </c>
      <c r="F265" s="98">
        <f t="shared" si="4"/>
        <v>336.32</v>
      </c>
      <c r="G265" s="99" t="s">
        <v>19</v>
      </c>
    </row>
    <row r="266" spans="2:7">
      <c r="B266" s="94">
        <v>45414</v>
      </c>
      <c r="C266" s="95">
        <v>86</v>
      </c>
      <c r="D266" s="100" t="s">
        <v>45</v>
      </c>
      <c r="E266" s="97">
        <v>45414.668055555558</v>
      </c>
      <c r="F266" s="98">
        <f t="shared" si="4"/>
        <v>1807.72</v>
      </c>
      <c r="G266" s="99" t="s">
        <v>19</v>
      </c>
    </row>
    <row r="267" spans="2:7">
      <c r="B267" s="94">
        <v>45414</v>
      </c>
      <c r="C267" s="95">
        <v>117</v>
      </c>
      <c r="D267" s="100" t="s">
        <v>48</v>
      </c>
      <c r="E267" s="97">
        <v>45414.671851851854</v>
      </c>
      <c r="F267" s="98">
        <f t="shared" si="4"/>
        <v>2457</v>
      </c>
      <c r="G267" s="99" t="s">
        <v>19</v>
      </c>
    </row>
    <row r="268" spans="2:7">
      <c r="B268" s="94">
        <v>45414</v>
      </c>
      <c r="C268" s="95">
        <v>168</v>
      </c>
      <c r="D268" s="100" t="s">
        <v>47</v>
      </c>
      <c r="E268" s="97">
        <v>45414.683819444443</v>
      </c>
      <c r="F268" s="98">
        <f t="shared" si="4"/>
        <v>3534.72</v>
      </c>
      <c r="G268" s="99" t="s">
        <v>19</v>
      </c>
    </row>
    <row r="269" spans="2:7">
      <c r="B269" s="94">
        <v>45414</v>
      </c>
      <c r="C269" s="95">
        <v>113</v>
      </c>
      <c r="D269" s="100" t="s">
        <v>46</v>
      </c>
      <c r="E269" s="97">
        <v>45414.686643518522</v>
      </c>
      <c r="F269" s="98">
        <f t="shared" si="4"/>
        <v>2379.7799999999997</v>
      </c>
      <c r="G269" s="99" t="s">
        <v>19</v>
      </c>
    </row>
    <row r="270" spans="2:7">
      <c r="B270" s="94">
        <v>45414</v>
      </c>
      <c r="C270" s="95">
        <v>7</v>
      </c>
      <c r="D270" s="100" t="s">
        <v>47</v>
      </c>
      <c r="E270" s="97">
        <v>45414.691770833335</v>
      </c>
      <c r="F270" s="98">
        <f t="shared" si="4"/>
        <v>147.28</v>
      </c>
      <c r="G270" s="99" t="s">
        <v>19</v>
      </c>
    </row>
    <row r="271" spans="2:7">
      <c r="B271" s="94">
        <v>45414</v>
      </c>
      <c r="C271" s="95">
        <v>98</v>
      </c>
      <c r="D271" s="100" t="s">
        <v>47</v>
      </c>
      <c r="E271" s="97">
        <v>45414.691770833335</v>
      </c>
      <c r="F271" s="98">
        <f t="shared" si="4"/>
        <v>2061.92</v>
      </c>
      <c r="G271" s="99" t="s">
        <v>19</v>
      </c>
    </row>
    <row r="272" spans="2:7">
      <c r="B272" s="94">
        <v>45414</v>
      </c>
      <c r="C272" s="95">
        <v>146</v>
      </c>
      <c r="D272" s="100" t="s">
        <v>55</v>
      </c>
      <c r="E272" s="97">
        <v>45414.696620370371</v>
      </c>
      <c r="F272" s="98">
        <f t="shared" si="4"/>
        <v>3054.32</v>
      </c>
      <c r="G272" s="99" t="s">
        <v>19</v>
      </c>
    </row>
    <row r="273" spans="2:7">
      <c r="B273" s="94">
        <v>45414</v>
      </c>
      <c r="C273" s="95">
        <v>44</v>
      </c>
      <c r="D273" s="100" t="s">
        <v>55</v>
      </c>
      <c r="E273" s="97">
        <v>45414.696770833332</v>
      </c>
      <c r="F273" s="98">
        <f t="shared" si="4"/>
        <v>920.48</v>
      </c>
      <c r="G273" s="99" t="s">
        <v>19</v>
      </c>
    </row>
    <row r="274" spans="2:7">
      <c r="B274" s="94">
        <v>45414</v>
      </c>
      <c r="C274" s="95">
        <v>27</v>
      </c>
      <c r="D274" s="100" t="s">
        <v>48</v>
      </c>
      <c r="E274" s="97">
        <v>45414.715787037036</v>
      </c>
      <c r="F274" s="98">
        <f t="shared" si="4"/>
        <v>567</v>
      </c>
      <c r="G274" s="99" t="s">
        <v>19</v>
      </c>
    </row>
    <row r="275" spans="2:7">
      <c r="B275" s="94">
        <v>45414</v>
      </c>
      <c r="C275" s="95">
        <v>105</v>
      </c>
      <c r="D275" s="100" t="s">
        <v>48</v>
      </c>
      <c r="E275" s="97">
        <v>45414.715787037036</v>
      </c>
      <c r="F275" s="98">
        <f t="shared" si="4"/>
        <v>2205</v>
      </c>
      <c r="G275" s="99" t="s">
        <v>19</v>
      </c>
    </row>
    <row r="276" spans="2:7">
      <c r="B276" s="94">
        <v>45414</v>
      </c>
      <c r="C276" s="95">
        <v>51</v>
      </c>
      <c r="D276" s="100" t="s">
        <v>48</v>
      </c>
      <c r="E276" s="97">
        <v>45414.715787037036</v>
      </c>
      <c r="F276" s="98">
        <f t="shared" si="4"/>
        <v>1071</v>
      </c>
      <c r="G276" s="99" t="s">
        <v>19</v>
      </c>
    </row>
    <row r="277" spans="2:7">
      <c r="B277" s="94">
        <v>45414</v>
      </c>
      <c r="C277" s="95">
        <v>112</v>
      </c>
      <c r="D277" s="100" t="s">
        <v>48</v>
      </c>
      <c r="E277" s="97">
        <v>45414.715787037036</v>
      </c>
      <c r="F277" s="98">
        <f t="shared" si="4"/>
        <v>2352</v>
      </c>
      <c r="G277" s="99" t="s">
        <v>19</v>
      </c>
    </row>
    <row r="278" spans="2:7">
      <c r="B278" s="94">
        <v>45414</v>
      </c>
      <c r="C278" s="95">
        <v>137</v>
      </c>
      <c r="D278" s="100" t="s">
        <v>48</v>
      </c>
      <c r="E278" s="97">
        <v>45414.715787037036</v>
      </c>
      <c r="F278" s="98">
        <f t="shared" si="4"/>
        <v>2877</v>
      </c>
      <c r="G278" s="99" t="s">
        <v>19</v>
      </c>
    </row>
    <row r="279" spans="2:7">
      <c r="B279" s="94">
        <v>45414</v>
      </c>
      <c r="C279" s="95">
        <v>3</v>
      </c>
      <c r="D279" s="100" t="s">
        <v>48</v>
      </c>
      <c r="E279" s="97">
        <v>45414.715787037036</v>
      </c>
      <c r="F279" s="98">
        <f t="shared" si="4"/>
        <v>63</v>
      </c>
      <c r="G279" s="99" t="s">
        <v>19</v>
      </c>
    </row>
    <row r="280" spans="2:7">
      <c r="B280" s="94">
        <v>45414</v>
      </c>
      <c r="C280" s="95">
        <v>125</v>
      </c>
      <c r="D280" s="100" t="s">
        <v>48</v>
      </c>
      <c r="E280" s="97">
        <v>45414.715787037036</v>
      </c>
      <c r="F280" s="98">
        <f t="shared" si="4"/>
        <v>2625</v>
      </c>
      <c r="G280" s="99" t="s">
        <v>19</v>
      </c>
    </row>
    <row r="281" spans="2:7">
      <c r="B281" s="94">
        <v>45414</v>
      </c>
      <c r="C281" s="95">
        <v>188</v>
      </c>
      <c r="D281" s="100" t="s">
        <v>44</v>
      </c>
      <c r="E281" s="97">
        <v>45414.720439814817</v>
      </c>
      <c r="F281" s="98">
        <f t="shared" si="4"/>
        <v>3940.48</v>
      </c>
      <c r="G281" s="99" t="s">
        <v>19</v>
      </c>
    </row>
    <row r="282" spans="2:7">
      <c r="B282" s="94">
        <v>45414</v>
      </c>
      <c r="C282" s="95">
        <v>29</v>
      </c>
      <c r="D282" s="100" t="s">
        <v>44</v>
      </c>
      <c r="E282" s="97">
        <v>45414.720439814817</v>
      </c>
      <c r="F282" s="98">
        <f t="shared" si="4"/>
        <v>607.84</v>
      </c>
      <c r="G282" s="99" t="s">
        <v>19</v>
      </c>
    </row>
    <row r="283" spans="2:7">
      <c r="B283" s="94">
        <v>45414</v>
      </c>
      <c r="C283" s="95">
        <v>133</v>
      </c>
      <c r="D283" s="100" t="s">
        <v>44</v>
      </c>
      <c r="E283" s="97">
        <v>45414.720439814817</v>
      </c>
      <c r="F283" s="98">
        <f t="shared" si="4"/>
        <v>2787.6800000000003</v>
      </c>
      <c r="G283" s="99" t="s">
        <v>19</v>
      </c>
    </row>
    <row r="284" spans="2:7">
      <c r="B284" s="94">
        <v>45415</v>
      </c>
      <c r="C284" s="95">
        <v>114</v>
      </c>
      <c r="D284" s="100" t="s">
        <v>55</v>
      </c>
      <c r="E284" s="97">
        <v>45415.3828125</v>
      </c>
      <c r="F284" s="101">
        <f>C284*D284</f>
        <v>2384.88</v>
      </c>
      <c r="G284" s="99" t="s">
        <v>19</v>
      </c>
    </row>
    <row r="285" spans="2:7">
      <c r="B285" s="94">
        <v>45415</v>
      </c>
      <c r="C285" s="95">
        <v>118</v>
      </c>
      <c r="D285" s="100" t="s">
        <v>49</v>
      </c>
      <c r="E285" s="97">
        <v>45415.3828125</v>
      </c>
      <c r="F285" s="101">
        <f t="shared" ref="F285:F348" si="5">C285*D285</f>
        <v>2466.1999999999998</v>
      </c>
      <c r="G285" s="99" t="s">
        <v>19</v>
      </c>
    </row>
    <row r="286" spans="2:7">
      <c r="B286" s="94">
        <v>45415</v>
      </c>
      <c r="C286" s="95">
        <v>102</v>
      </c>
      <c r="D286" s="100" t="s">
        <v>43</v>
      </c>
      <c r="E286" s="97">
        <v>45415.392893518518</v>
      </c>
      <c r="F286" s="101">
        <f t="shared" si="5"/>
        <v>2135.88</v>
      </c>
      <c r="G286" s="99" t="s">
        <v>14</v>
      </c>
    </row>
    <row r="287" spans="2:7">
      <c r="B287" s="94">
        <v>45415</v>
      </c>
      <c r="C287" s="95">
        <v>64</v>
      </c>
      <c r="D287" s="100" t="s">
        <v>43</v>
      </c>
      <c r="E287" s="97">
        <v>45415.392893518518</v>
      </c>
      <c r="F287" s="101">
        <f t="shared" si="5"/>
        <v>1340.16</v>
      </c>
      <c r="G287" s="99" t="s">
        <v>14</v>
      </c>
    </row>
    <row r="288" spans="2:7">
      <c r="B288" s="94">
        <v>45415</v>
      </c>
      <c r="C288" s="95">
        <v>125</v>
      </c>
      <c r="D288" s="100" t="s">
        <v>44</v>
      </c>
      <c r="E288" s="97">
        <v>45415.395995370367</v>
      </c>
      <c r="F288" s="101">
        <f t="shared" si="5"/>
        <v>2620</v>
      </c>
      <c r="G288" s="99" t="s">
        <v>19</v>
      </c>
    </row>
    <row r="289" spans="2:7">
      <c r="B289" s="94">
        <v>45415</v>
      </c>
      <c r="C289" s="95">
        <v>111</v>
      </c>
      <c r="D289" s="100" t="s">
        <v>45</v>
      </c>
      <c r="E289" s="97">
        <v>45415.407164351855</v>
      </c>
      <c r="F289" s="101">
        <f t="shared" si="5"/>
        <v>2333.2199999999998</v>
      </c>
      <c r="G289" s="99" t="s">
        <v>14</v>
      </c>
    </row>
    <row r="290" spans="2:7">
      <c r="B290" s="94">
        <v>45415</v>
      </c>
      <c r="C290" s="95">
        <v>112</v>
      </c>
      <c r="D290" s="100" t="s">
        <v>45</v>
      </c>
      <c r="E290" s="97">
        <v>45415.407164351855</v>
      </c>
      <c r="F290" s="101">
        <f t="shared" si="5"/>
        <v>2354.2399999999998</v>
      </c>
      <c r="G290" s="99" t="s">
        <v>19</v>
      </c>
    </row>
    <row r="291" spans="2:7">
      <c r="B291" s="94">
        <v>45415</v>
      </c>
      <c r="C291" s="95">
        <v>121</v>
      </c>
      <c r="D291" s="100" t="s">
        <v>45</v>
      </c>
      <c r="E291" s="97">
        <v>45415.407164351855</v>
      </c>
      <c r="F291" s="101">
        <f t="shared" si="5"/>
        <v>2543.42</v>
      </c>
      <c r="G291" s="99" t="s">
        <v>19</v>
      </c>
    </row>
    <row r="292" spans="2:7">
      <c r="B292" s="94">
        <v>45415</v>
      </c>
      <c r="C292" s="95">
        <v>46</v>
      </c>
      <c r="D292" s="100" t="s">
        <v>44</v>
      </c>
      <c r="E292" s="97">
        <v>45415.410590277781</v>
      </c>
      <c r="F292" s="101">
        <f t="shared" si="5"/>
        <v>964.16000000000008</v>
      </c>
      <c r="G292" s="99" t="s">
        <v>14</v>
      </c>
    </row>
    <row r="293" spans="2:7">
      <c r="B293" s="94">
        <v>45415</v>
      </c>
      <c r="C293" s="95">
        <v>70</v>
      </c>
      <c r="D293" s="100" t="s">
        <v>44</v>
      </c>
      <c r="E293" s="97">
        <v>45415.410590277781</v>
      </c>
      <c r="F293" s="101">
        <f t="shared" si="5"/>
        <v>1467.2</v>
      </c>
      <c r="G293" s="99" t="s">
        <v>14</v>
      </c>
    </row>
    <row r="294" spans="2:7">
      <c r="B294" s="94">
        <v>45415</v>
      </c>
      <c r="C294" s="95">
        <v>12</v>
      </c>
      <c r="D294" s="100" t="s">
        <v>43</v>
      </c>
      <c r="E294" s="97">
        <v>45415.417199074072</v>
      </c>
      <c r="F294" s="101">
        <f t="shared" si="5"/>
        <v>251.28000000000003</v>
      </c>
      <c r="G294" s="99" t="s">
        <v>19</v>
      </c>
    </row>
    <row r="295" spans="2:7">
      <c r="B295" s="94">
        <v>45415</v>
      </c>
      <c r="C295" s="95">
        <v>102</v>
      </c>
      <c r="D295" s="100" t="s">
        <v>43</v>
      </c>
      <c r="E295" s="97">
        <v>45415.417199074072</v>
      </c>
      <c r="F295" s="101">
        <f t="shared" si="5"/>
        <v>2135.88</v>
      </c>
      <c r="G295" s="99" t="s">
        <v>19</v>
      </c>
    </row>
    <row r="296" spans="2:7">
      <c r="B296" s="94">
        <v>45415</v>
      </c>
      <c r="C296" s="95">
        <v>104</v>
      </c>
      <c r="D296" s="100" t="s">
        <v>45</v>
      </c>
      <c r="E296" s="97">
        <v>45415.427395833336</v>
      </c>
      <c r="F296" s="101">
        <f t="shared" si="5"/>
        <v>2186.08</v>
      </c>
      <c r="G296" s="99" t="s">
        <v>14</v>
      </c>
    </row>
    <row r="297" spans="2:7">
      <c r="B297" s="94">
        <v>45415</v>
      </c>
      <c r="C297" s="95">
        <v>113</v>
      </c>
      <c r="D297" s="100" t="s">
        <v>45</v>
      </c>
      <c r="E297" s="97">
        <v>45415.427395833336</v>
      </c>
      <c r="F297" s="101">
        <f t="shared" si="5"/>
        <v>2375.2599999999998</v>
      </c>
      <c r="G297" s="99" t="s">
        <v>14</v>
      </c>
    </row>
    <row r="298" spans="2:7">
      <c r="B298" s="94">
        <v>45415</v>
      </c>
      <c r="C298" s="95">
        <v>114</v>
      </c>
      <c r="D298" s="100" t="s">
        <v>45</v>
      </c>
      <c r="E298" s="97">
        <v>45415.427395833336</v>
      </c>
      <c r="F298" s="101">
        <f t="shared" si="5"/>
        <v>2396.2799999999997</v>
      </c>
      <c r="G298" s="99" t="s">
        <v>19</v>
      </c>
    </row>
    <row r="299" spans="2:7">
      <c r="B299" s="94">
        <v>45415</v>
      </c>
      <c r="C299" s="95">
        <v>108</v>
      </c>
      <c r="D299" s="100" t="s">
        <v>45</v>
      </c>
      <c r="E299" s="97">
        <v>45415.427395833336</v>
      </c>
      <c r="F299" s="101">
        <f t="shared" si="5"/>
        <v>2270.16</v>
      </c>
      <c r="G299" s="99" t="s">
        <v>19</v>
      </c>
    </row>
    <row r="300" spans="2:7">
      <c r="B300" s="94">
        <v>45415</v>
      </c>
      <c r="C300" s="95">
        <v>125</v>
      </c>
      <c r="D300" s="100" t="s">
        <v>48</v>
      </c>
      <c r="E300" s="97">
        <v>45415.452627314815</v>
      </c>
      <c r="F300" s="101">
        <f t="shared" si="5"/>
        <v>2625</v>
      </c>
      <c r="G300" s="99" t="s">
        <v>19</v>
      </c>
    </row>
    <row r="301" spans="2:7">
      <c r="B301" s="94">
        <v>45415</v>
      </c>
      <c r="C301" s="95">
        <v>125</v>
      </c>
      <c r="D301" s="100" t="s">
        <v>48</v>
      </c>
      <c r="E301" s="97">
        <v>45415.452627314815</v>
      </c>
      <c r="F301" s="101">
        <f t="shared" si="5"/>
        <v>2625</v>
      </c>
      <c r="G301" s="99" t="s">
        <v>19</v>
      </c>
    </row>
    <row r="302" spans="2:7">
      <c r="B302" s="94">
        <v>45415</v>
      </c>
      <c r="C302" s="95">
        <v>125</v>
      </c>
      <c r="D302" s="100" t="s">
        <v>56</v>
      </c>
      <c r="E302" s="97">
        <v>45415.455543981479</v>
      </c>
      <c r="F302" s="101">
        <f t="shared" si="5"/>
        <v>2622.5</v>
      </c>
      <c r="G302" s="99" t="s">
        <v>19</v>
      </c>
    </row>
    <row r="303" spans="2:7">
      <c r="B303" s="94">
        <v>45415</v>
      </c>
      <c r="C303" s="95">
        <v>118</v>
      </c>
      <c r="D303" s="100" t="s">
        <v>56</v>
      </c>
      <c r="E303" s="97">
        <v>45415.455543981479</v>
      </c>
      <c r="F303" s="101">
        <f t="shared" si="5"/>
        <v>2475.64</v>
      </c>
      <c r="G303" s="99" t="s">
        <v>14</v>
      </c>
    </row>
    <row r="304" spans="2:7">
      <c r="B304" s="94">
        <v>45415</v>
      </c>
      <c r="C304" s="95">
        <v>121</v>
      </c>
      <c r="D304" s="100" t="s">
        <v>48</v>
      </c>
      <c r="E304" s="97">
        <v>45415.465127314812</v>
      </c>
      <c r="F304" s="101">
        <f t="shared" si="5"/>
        <v>2541</v>
      </c>
      <c r="G304" s="99" t="s">
        <v>19</v>
      </c>
    </row>
    <row r="305" spans="2:7">
      <c r="B305" s="94">
        <v>45415</v>
      </c>
      <c r="C305" s="95">
        <v>279</v>
      </c>
      <c r="D305" s="100" t="s">
        <v>48</v>
      </c>
      <c r="E305" s="97">
        <v>45415.465127314812</v>
      </c>
      <c r="F305" s="101">
        <f t="shared" si="5"/>
        <v>5859</v>
      </c>
      <c r="G305" s="99" t="s">
        <v>19</v>
      </c>
    </row>
    <row r="306" spans="2:7">
      <c r="B306" s="94">
        <v>45415</v>
      </c>
      <c r="C306" s="95">
        <v>105</v>
      </c>
      <c r="D306" s="100" t="s">
        <v>46</v>
      </c>
      <c r="E306" s="97">
        <v>45415.467465277776</v>
      </c>
      <c r="F306" s="101">
        <f t="shared" si="5"/>
        <v>2211.2999999999997</v>
      </c>
      <c r="G306" s="99" t="s">
        <v>19</v>
      </c>
    </row>
    <row r="307" spans="2:7">
      <c r="B307" s="94">
        <v>45415</v>
      </c>
      <c r="C307" s="95">
        <v>4</v>
      </c>
      <c r="D307" s="100" t="s">
        <v>57</v>
      </c>
      <c r="E307" s="97">
        <v>45415.470312500001</v>
      </c>
      <c r="F307" s="101">
        <f t="shared" si="5"/>
        <v>84.64</v>
      </c>
      <c r="G307" s="99" t="s">
        <v>19</v>
      </c>
    </row>
    <row r="308" spans="2:7">
      <c r="B308" s="94">
        <v>45415</v>
      </c>
      <c r="C308" s="95">
        <v>151</v>
      </c>
      <c r="D308" s="100" t="s">
        <v>57</v>
      </c>
      <c r="E308" s="97">
        <v>45415.470312500001</v>
      </c>
      <c r="F308" s="101">
        <f t="shared" si="5"/>
        <v>3195.16</v>
      </c>
      <c r="G308" s="99" t="s">
        <v>19</v>
      </c>
    </row>
    <row r="309" spans="2:7">
      <c r="B309" s="94">
        <v>45415</v>
      </c>
      <c r="C309" s="95">
        <v>5</v>
      </c>
      <c r="D309" s="100" t="s">
        <v>57</v>
      </c>
      <c r="E309" s="97">
        <v>45415.470312500001</v>
      </c>
      <c r="F309" s="101">
        <f t="shared" si="5"/>
        <v>105.8</v>
      </c>
      <c r="G309" s="99" t="s">
        <v>19</v>
      </c>
    </row>
    <row r="310" spans="2:7">
      <c r="B310" s="94">
        <v>45415</v>
      </c>
      <c r="C310" s="95">
        <v>77</v>
      </c>
      <c r="D310" s="100" t="s">
        <v>58</v>
      </c>
      <c r="E310" s="97">
        <v>45415.470312500001</v>
      </c>
      <c r="F310" s="101">
        <f t="shared" si="5"/>
        <v>1627.78</v>
      </c>
      <c r="G310" s="99" t="s">
        <v>19</v>
      </c>
    </row>
    <row r="311" spans="2:7">
      <c r="B311" s="94">
        <v>45415</v>
      </c>
      <c r="C311" s="95">
        <v>147</v>
      </c>
      <c r="D311" s="100" t="s">
        <v>58</v>
      </c>
      <c r="E311" s="97">
        <v>45415.470312500001</v>
      </c>
      <c r="F311" s="101">
        <f t="shared" si="5"/>
        <v>3107.58</v>
      </c>
      <c r="G311" s="99" t="s">
        <v>19</v>
      </c>
    </row>
    <row r="312" spans="2:7">
      <c r="B312" s="94">
        <v>45415</v>
      </c>
      <c r="C312" s="95">
        <v>90</v>
      </c>
      <c r="D312" s="100" t="s">
        <v>58</v>
      </c>
      <c r="E312" s="97">
        <v>45415.470312500001</v>
      </c>
      <c r="F312" s="101">
        <f t="shared" si="5"/>
        <v>1902.6000000000001</v>
      </c>
      <c r="G312" s="99" t="s">
        <v>19</v>
      </c>
    </row>
    <row r="313" spans="2:7">
      <c r="B313" s="94">
        <v>45415</v>
      </c>
      <c r="C313" s="95">
        <v>28</v>
      </c>
      <c r="D313" s="100" t="s">
        <v>58</v>
      </c>
      <c r="E313" s="97">
        <v>45415.470312500001</v>
      </c>
      <c r="F313" s="101">
        <f t="shared" si="5"/>
        <v>591.92000000000007</v>
      </c>
      <c r="G313" s="99" t="s">
        <v>19</v>
      </c>
    </row>
    <row r="314" spans="2:7">
      <c r="B314" s="94">
        <v>45415</v>
      </c>
      <c r="C314" s="95">
        <v>108</v>
      </c>
      <c r="D314" s="100" t="s">
        <v>59</v>
      </c>
      <c r="E314" s="97">
        <v>45415.47184027778</v>
      </c>
      <c r="F314" s="101">
        <f t="shared" si="5"/>
        <v>2280.96</v>
      </c>
      <c r="G314" s="99" t="s">
        <v>14</v>
      </c>
    </row>
    <row r="315" spans="2:7">
      <c r="B315" s="94">
        <v>45415</v>
      </c>
      <c r="C315" s="95">
        <v>186</v>
      </c>
      <c r="D315" s="100" t="s">
        <v>59</v>
      </c>
      <c r="E315" s="97">
        <v>45415.47184027778</v>
      </c>
      <c r="F315" s="101">
        <f t="shared" si="5"/>
        <v>3928.32</v>
      </c>
      <c r="G315" s="99" t="s">
        <v>19</v>
      </c>
    </row>
    <row r="316" spans="2:7">
      <c r="B316" s="94">
        <v>45415</v>
      </c>
      <c r="C316" s="95">
        <v>121</v>
      </c>
      <c r="D316" s="100" t="s">
        <v>60</v>
      </c>
      <c r="E316" s="97">
        <v>45415.472986111112</v>
      </c>
      <c r="F316" s="101">
        <f t="shared" si="5"/>
        <v>2553.1000000000004</v>
      </c>
      <c r="G316" s="99" t="s">
        <v>14</v>
      </c>
    </row>
    <row r="317" spans="2:7">
      <c r="B317" s="94">
        <v>45415</v>
      </c>
      <c r="C317" s="95">
        <v>160</v>
      </c>
      <c r="D317" s="100" t="s">
        <v>60</v>
      </c>
      <c r="E317" s="97">
        <v>45415.472986111112</v>
      </c>
      <c r="F317" s="101">
        <f t="shared" si="5"/>
        <v>3376</v>
      </c>
      <c r="G317" s="99" t="s">
        <v>19</v>
      </c>
    </row>
    <row r="318" spans="2:7">
      <c r="B318" s="94">
        <v>45415</v>
      </c>
      <c r="C318" s="95">
        <v>56</v>
      </c>
      <c r="D318" s="100" t="s">
        <v>59</v>
      </c>
      <c r="E318" s="97">
        <v>45415.47892361111</v>
      </c>
      <c r="F318" s="101">
        <f t="shared" si="5"/>
        <v>1182.72</v>
      </c>
      <c r="G318" s="99" t="s">
        <v>19</v>
      </c>
    </row>
    <row r="319" spans="2:7">
      <c r="B319" s="94">
        <v>45415</v>
      </c>
      <c r="C319" s="95">
        <v>52</v>
      </c>
      <c r="D319" s="100" t="s">
        <v>59</v>
      </c>
      <c r="E319" s="97">
        <v>45415.47892361111</v>
      </c>
      <c r="F319" s="101">
        <f t="shared" si="5"/>
        <v>1098.24</v>
      </c>
      <c r="G319" s="99" t="s">
        <v>19</v>
      </c>
    </row>
    <row r="320" spans="2:7">
      <c r="B320" s="94">
        <v>45415</v>
      </c>
      <c r="C320" s="95">
        <v>120</v>
      </c>
      <c r="D320" s="100" t="s">
        <v>59</v>
      </c>
      <c r="E320" s="97">
        <v>45415.479166666664</v>
      </c>
      <c r="F320" s="101">
        <f t="shared" si="5"/>
        <v>2534.4</v>
      </c>
      <c r="G320" s="99" t="s">
        <v>19</v>
      </c>
    </row>
    <row r="321" spans="2:7">
      <c r="B321" s="94">
        <v>45415</v>
      </c>
      <c r="C321" s="95">
        <v>113</v>
      </c>
      <c r="D321" s="100" t="s">
        <v>58</v>
      </c>
      <c r="E321" s="97">
        <v>45415.486215277779</v>
      </c>
      <c r="F321" s="101">
        <f t="shared" si="5"/>
        <v>2388.8200000000002</v>
      </c>
      <c r="G321" s="99" t="s">
        <v>14</v>
      </c>
    </row>
    <row r="322" spans="2:7">
      <c r="B322" s="94">
        <v>45415</v>
      </c>
      <c r="C322" s="95">
        <v>117</v>
      </c>
      <c r="D322" s="100" t="s">
        <v>58</v>
      </c>
      <c r="E322" s="97">
        <v>45415.486215277779</v>
      </c>
      <c r="F322" s="101">
        <f t="shared" si="5"/>
        <v>2473.38</v>
      </c>
      <c r="G322" s="99" t="s">
        <v>19</v>
      </c>
    </row>
    <row r="323" spans="2:7">
      <c r="B323" s="94">
        <v>45415</v>
      </c>
      <c r="C323" s="95">
        <v>124</v>
      </c>
      <c r="D323" s="100" t="s">
        <v>58</v>
      </c>
      <c r="E323" s="97">
        <v>45415.486215277779</v>
      </c>
      <c r="F323" s="101">
        <f t="shared" si="5"/>
        <v>2621.36</v>
      </c>
      <c r="G323" s="99" t="s">
        <v>19</v>
      </c>
    </row>
    <row r="324" spans="2:7">
      <c r="B324" s="94">
        <v>45415</v>
      </c>
      <c r="C324" s="95">
        <v>98</v>
      </c>
      <c r="D324" s="100" t="s">
        <v>58</v>
      </c>
      <c r="E324" s="97">
        <v>45415.486215277779</v>
      </c>
      <c r="F324" s="101">
        <f t="shared" si="5"/>
        <v>2071.7200000000003</v>
      </c>
      <c r="G324" s="99" t="s">
        <v>19</v>
      </c>
    </row>
    <row r="325" spans="2:7">
      <c r="B325" s="94">
        <v>45415</v>
      </c>
      <c r="C325" s="95">
        <v>10</v>
      </c>
      <c r="D325" s="100" t="s">
        <v>58</v>
      </c>
      <c r="E325" s="97">
        <v>45415.486215277779</v>
      </c>
      <c r="F325" s="101">
        <f t="shared" si="5"/>
        <v>211.4</v>
      </c>
      <c r="G325" s="99" t="s">
        <v>19</v>
      </c>
    </row>
    <row r="326" spans="2:7">
      <c r="B326" s="94">
        <v>45415</v>
      </c>
      <c r="C326" s="95">
        <v>104</v>
      </c>
      <c r="D326" s="100" t="s">
        <v>59</v>
      </c>
      <c r="E326" s="97">
        <v>45415.486215277779</v>
      </c>
      <c r="F326" s="101">
        <f t="shared" si="5"/>
        <v>2196.48</v>
      </c>
      <c r="G326" s="99" t="s">
        <v>14</v>
      </c>
    </row>
    <row r="327" spans="2:7">
      <c r="B327" s="94">
        <v>45415</v>
      </c>
      <c r="C327" s="95">
        <v>198</v>
      </c>
      <c r="D327" s="100" t="s">
        <v>59</v>
      </c>
      <c r="E327" s="97">
        <v>45415.486215277779</v>
      </c>
      <c r="F327" s="101">
        <f t="shared" si="5"/>
        <v>4181.76</v>
      </c>
      <c r="G327" s="99" t="s">
        <v>19</v>
      </c>
    </row>
    <row r="328" spans="2:7">
      <c r="B328" s="94">
        <v>45415</v>
      </c>
      <c r="C328" s="95">
        <v>98</v>
      </c>
      <c r="D328" s="100" t="s">
        <v>47</v>
      </c>
      <c r="E328" s="97">
        <v>45415.500381944446</v>
      </c>
      <c r="F328" s="101">
        <f t="shared" si="5"/>
        <v>2061.92</v>
      </c>
      <c r="G328" s="99" t="s">
        <v>14</v>
      </c>
    </row>
    <row r="329" spans="2:7">
      <c r="B329" s="94">
        <v>45415</v>
      </c>
      <c r="C329" s="95">
        <v>169</v>
      </c>
      <c r="D329" s="100" t="s">
        <v>47</v>
      </c>
      <c r="E329" s="97">
        <v>45415.500381944446</v>
      </c>
      <c r="F329" s="101">
        <f t="shared" si="5"/>
        <v>3555.7599999999998</v>
      </c>
      <c r="G329" s="99" t="s">
        <v>19</v>
      </c>
    </row>
    <row r="330" spans="2:7">
      <c r="B330" s="94">
        <v>45415</v>
      </c>
      <c r="C330" s="95">
        <v>122</v>
      </c>
      <c r="D330" s="100" t="s">
        <v>45</v>
      </c>
      <c r="E330" s="97">
        <v>45415.505324074074</v>
      </c>
      <c r="F330" s="101">
        <f t="shared" si="5"/>
        <v>2564.44</v>
      </c>
      <c r="G330" s="99" t="s">
        <v>19</v>
      </c>
    </row>
    <row r="331" spans="2:7">
      <c r="B331" s="94">
        <v>45415</v>
      </c>
      <c r="C331" s="95">
        <v>118</v>
      </c>
      <c r="D331" s="100" t="s">
        <v>47</v>
      </c>
      <c r="E331" s="97">
        <v>45415.510358796295</v>
      </c>
      <c r="F331" s="101">
        <f t="shared" si="5"/>
        <v>2482.7199999999998</v>
      </c>
      <c r="G331" s="99" t="s">
        <v>14</v>
      </c>
    </row>
    <row r="332" spans="2:7">
      <c r="B332" s="94">
        <v>45415</v>
      </c>
      <c r="C332" s="95">
        <v>104</v>
      </c>
      <c r="D332" s="100" t="s">
        <v>45</v>
      </c>
      <c r="E332" s="97">
        <v>45415.510358796295</v>
      </c>
      <c r="F332" s="101">
        <f t="shared" si="5"/>
        <v>2186.08</v>
      </c>
      <c r="G332" s="99" t="s">
        <v>19</v>
      </c>
    </row>
    <row r="333" spans="2:7">
      <c r="B333" s="94">
        <v>45415</v>
      </c>
      <c r="C333" s="95">
        <v>102</v>
      </c>
      <c r="D333" s="100" t="s">
        <v>47</v>
      </c>
      <c r="E333" s="97">
        <v>45415.510358796295</v>
      </c>
      <c r="F333" s="101">
        <f t="shared" si="5"/>
        <v>2146.08</v>
      </c>
      <c r="G333" s="99" t="s">
        <v>19</v>
      </c>
    </row>
    <row r="334" spans="2:7">
      <c r="B334" s="94">
        <v>45415</v>
      </c>
      <c r="C334" s="95">
        <v>103</v>
      </c>
      <c r="D334" s="100" t="s">
        <v>47</v>
      </c>
      <c r="E334" s="97">
        <v>45415.548541666663</v>
      </c>
      <c r="F334" s="101">
        <f t="shared" si="5"/>
        <v>2167.12</v>
      </c>
      <c r="G334" s="99" t="s">
        <v>14</v>
      </c>
    </row>
    <row r="335" spans="2:7">
      <c r="B335" s="94">
        <v>45415</v>
      </c>
      <c r="C335" s="95">
        <v>75</v>
      </c>
      <c r="D335" s="100" t="s">
        <v>47</v>
      </c>
      <c r="E335" s="97">
        <v>45415.548541666663</v>
      </c>
      <c r="F335" s="101">
        <f t="shared" si="5"/>
        <v>1578</v>
      </c>
      <c r="G335" s="99" t="s">
        <v>19</v>
      </c>
    </row>
    <row r="336" spans="2:7">
      <c r="B336" s="94">
        <v>45415</v>
      </c>
      <c r="C336" s="95">
        <v>35</v>
      </c>
      <c r="D336" s="100" t="s">
        <v>47</v>
      </c>
      <c r="E336" s="97">
        <v>45415.548541666663</v>
      </c>
      <c r="F336" s="101">
        <f t="shared" si="5"/>
        <v>736.4</v>
      </c>
      <c r="G336" s="99" t="s">
        <v>19</v>
      </c>
    </row>
    <row r="337" spans="2:7">
      <c r="B337" s="94">
        <v>45415</v>
      </c>
      <c r="C337" s="95">
        <v>106</v>
      </c>
      <c r="D337" s="100" t="s">
        <v>45</v>
      </c>
      <c r="E337" s="97">
        <v>45415.549178240741</v>
      </c>
      <c r="F337" s="101">
        <f t="shared" si="5"/>
        <v>2228.12</v>
      </c>
      <c r="G337" s="99" t="s">
        <v>14</v>
      </c>
    </row>
    <row r="338" spans="2:7">
      <c r="B338" s="94">
        <v>45415</v>
      </c>
      <c r="C338" s="95">
        <v>122</v>
      </c>
      <c r="D338" s="100" t="s">
        <v>48</v>
      </c>
      <c r="E338" s="97">
        <v>45415.560104166667</v>
      </c>
      <c r="F338" s="101">
        <f t="shared" si="5"/>
        <v>2562</v>
      </c>
      <c r="G338" s="99" t="s">
        <v>19</v>
      </c>
    </row>
    <row r="339" spans="2:7">
      <c r="B339" s="94">
        <v>45415</v>
      </c>
      <c r="C339" s="95">
        <v>83</v>
      </c>
      <c r="D339" s="100" t="s">
        <v>47</v>
      </c>
      <c r="E339" s="97">
        <v>45415.56521990741</v>
      </c>
      <c r="F339" s="101">
        <f t="shared" si="5"/>
        <v>1746.32</v>
      </c>
      <c r="G339" s="99" t="s">
        <v>19</v>
      </c>
    </row>
    <row r="340" spans="2:7">
      <c r="B340" s="94">
        <v>45415</v>
      </c>
      <c r="C340" s="95">
        <v>98</v>
      </c>
      <c r="D340" s="100" t="s">
        <v>47</v>
      </c>
      <c r="E340" s="97">
        <v>45415.603831018518</v>
      </c>
      <c r="F340" s="101">
        <f t="shared" si="5"/>
        <v>2061.92</v>
      </c>
      <c r="G340" s="99" t="s">
        <v>14</v>
      </c>
    </row>
    <row r="341" spans="2:7">
      <c r="B341" s="94">
        <v>45415</v>
      </c>
      <c r="C341" s="95">
        <v>103</v>
      </c>
      <c r="D341" s="100" t="s">
        <v>47</v>
      </c>
      <c r="E341" s="97">
        <v>45415.603831018518</v>
      </c>
      <c r="F341" s="101">
        <f t="shared" si="5"/>
        <v>2167.12</v>
      </c>
      <c r="G341" s="99" t="s">
        <v>14</v>
      </c>
    </row>
    <row r="342" spans="2:7">
      <c r="B342" s="94">
        <v>45415</v>
      </c>
      <c r="C342" s="95">
        <v>9</v>
      </c>
      <c r="D342" s="100" t="s">
        <v>47</v>
      </c>
      <c r="E342" s="97">
        <v>45415.603831018518</v>
      </c>
      <c r="F342" s="101">
        <f t="shared" si="5"/>
        <v>189.35999999999999</v>
      </c>
      <c r="G342" s="99" t="s">
        <v>19</v>
      </c>
    </row>
    <row r="343" spans="2:7">
      <c r="B343" s="94">
        <v>45415</v>
      </c>
      <c r="C343" s="95">
        <v>23</v>
      </c>
      <c r="D343" s="100" t="s">
        <v>47</v>
      </c>
      <c r="E343" s="97">
        <v>45415.603831018518</v>
      </c>
      <c r="F343" s="101">
        <f t="shared" si="5"/>
        <v>483.91999999999996</v>
      </c>
      <c r="G343" s="99" t="s">
        <v>19</v>
      </c>
    </row>
    <row r="344" spans="2:7">
      <c r="B344" s="94">
        <v>45415</v>
      </c>
      <c r="C344" s="95">
        <v>118</v>
      </c>
      <c r="D344" s="100" t="s">
        <v>47</v>
      </c>
      <c r="E344" s="97">
        <v>45415.603831018518</v>
      </c>
      <c r="F344" s="101">
        <f t="shared" si="5"/>
        <v>2482.7199999999998</v>
      </c>
      <c r="G344" s="99" t="s">
        <v>19</v>
      </c>
    </row>
    <row r="345" spans="2:7">
      <c r="B345" s="94">
        <v>45415</v>
      </c>
      <c r="C345" s="95">
        <v>113</v>
      </c>
      <c r="D345" s="100" t="s">
        <v>47</v>
      </c>
      <c r="E345" s="97">
        <v>45415.603831018518</v>
      </c>
      <c r="F345" s="101">
        <f t="shared" si="5"/>
        <v>2377.52</v>
      </c>
      <c r="G345" s="99" t="s">
        <v>19</v>
      </c>
    </row>
    <row r="346" spans="2:7">
      <c r="B346" s="94">
        <v>45415</v>
      </c>
      <c r="C346" s="95">
        <v>69</v>
      </c>
      <c r="D346" s="100" t="s">
        <v>47</v>
      </c>
      <c r="E346" s="97">
        <v>45415.603831018518</v>
      </c>
      <c r="F346" s="101">
        <f t="shared" si="5"/>
        <v>1451.76</v>
      </c>
      <c r="G346" s="99" t="s">
        <v>19</v>
      </c>
    </row>
    <row r="347" spans="2:7">
      <c r="B347" s="94">
        <v>45415</v>
      </c>
      <c r="C347" s="95">
        <v>50</v>
      </c>
      <c r="D347" s="100" t="s">
        <v>47</v>
      </c>
      <c r="E347" s="97">
        <v>45415.603831018518</v>
      </c>
      <c r="F347" s="101">
        <f t="shared" si="5"/>
        <v>1052</v>
      </c>
      <c r="G347" s="99" t="s">
        <v>19</v>
      </c>
    </row>
    <row r="348" spans="2:7">
      <c r="B348" s="94">
        <v>45415</v>
      </c>
      <c r="C348" s="95">
        <v>104</v>
      </c>
      <c r="D348" s="100" t="s">
        <v>47</v>
      </c>
      <c r="E348" s="97">
        <v>45415.683715277781</v>
      </c>
      <c r="F348" s="101">
        <f t="shared" si="5"/>
        <v>2188.16</v>
      </c>
      <c r="G348" s="99" t="s">
        <v>19</v>
      </c>
    </row>
    <row r="349" spans="2:7">
      <c r="B349" s="94">
        <v>45415</v>
      </c>
      <c r="C349" s="95">
        <v>114</v>
      </c>
      <c r="D349" s="100" t="s">
        <v>48</v>
      </c>
      <c r="E349" s="97">
        <v>45415.684733796297</v>
      </c>
      <c r="F349" s="101">
        <f t="shared" ref="F349:F380" si="6">C349*D349</f>
        <v>2394</v>
      </c>
      <c r="G349" s="99" t="s">
        <v>14</v>
      </c>
    </row>
    <row r="350" spans="2:7">
      <c r="B350" s="94">
        <v>45415</v>
      </c>
      <c r="C350" s="95">
        <v>120</v>
      </c>
      <c r="D350" s="100" t="s">
        <v>45</v>
      </c>
      <c r="E350" s="97">
        <v>45415.684733796297</v>
      </c>
      <c r="F350" s="101">
        <f t="shared" si="6"/>
        <v>2522.4</v>
      </c>
      <c r="G350" s="99" t="s">
        <v>19</v>
      </c>
    </row>
    <row r="351" spans="2:7">
      <c r="B351" s="94">
        <v>45415</v>
      </c>
      <c r="C351" s="95">
        <v>100</v>
      </c>
      <c r="D351" s="100" t="s">
        <v>47</v>
      </c>
      <c r="E351" s="97">
        <v>45415.692094907405</v>
      </c>
      <c r="F351" s="101">
        <f t="shared" si="6"/>
        <v>2104</v>
      </c>
      <c r="G351" s="99" t="s">
        <v>14</v>
      </c>
    </row>
    <row r="352" spans="2:7">
      <c r="B352" s="94">
        <v>45415</v>
      </c>
      <c r="C352" s="95">
        <v>120</v>
      </c>
      <c r="D352" s="100" t="s">
        <v>47</v>
      </c>
      <c r="E352" s="97">
        <v>45415.692094907405</v>
      </c>
      <c r="F352" s="101">
        <f t="shared" si="6"/>
        <v>2524.7999999999997</v>
      </c>
      <c r="G352" s="99" t="s">
        <v>19</v>
      </c>
    </row>
    <row r="353" spans="2:7">
      <c r="B353" s="94">
        <v>45415</v>
      </c>
      <c r="C353" s="95">
        <v>113</v>
      </c>
      <c r="D353" s="100" t="s">
        <v>47</v>
      </c>
      <c r="E353" s="97">
        <v>45415.692094907405</v>
      </c>
      <c r="F353" s="101">
        <f t="shared" si="6"/>
        <v>2377.52</v>
      </c>
      <c r="G353" s="99" t="s">
        <v>19</v>
      </c>
    </row>
    <row r="354" spans="2:7">
      <c r="B354" s="94">
        <v>45415</v>
      </c>
      <c r="C354" s="95">
        <v>62</v>
      </c>
      <c r="D354" s="100" t="s">
        <v>47</v>
      </c>
      <c r="E354" s="97">
        <v>45415.692094907405</v>
      </c>
      <c r="F354" s="101">
        <f t="shared" si="6"/>
        <v>1304.48</v>
      </c>
      <c r="G354" s="99" t="s">
        <v>19</v>
      </c>
    </row>
    <row r="355" spans="2:7">
      <c r="B355" s="94">
        <v>45415</v>
      </c>
      <c r="C355" s="95">
        <v>45</v>
      </c>
      <c r="D355" s="100" t="s">
        <v>47</v>
      </c>
      <c r="E355" s="97">
        <v>45415.692094907405</v>
      </c>
      <c r="F355" s="101">
        <f t="shared" si="6"/>
        <v>946.8</v>
      </c>
      <c r="G355" s="99" t="s">
        <v>19</v>
      </c>
    </row>
    <row r="356" spans="2:7">
      <c r="B356" s="94">
        <v>45415</v>
      </c>
      <c r="C356" s="95">
        <v>203</v>
      </c>
      <c r="D356" s="100" t="s">
        <v>47</v>
      </c>
      <c r="E356" s="97">
        <v>45415.701874999999</v>
      </c>
      <c r="F356" s="101">
        <f t="shared" si="6"/>
        <v>4271.12</v>
      </c>
      <c r="G356" s="99" t="s">
        <v>14</v>
      </c>
    </row>
    <row r="357" spans="2:7">
      <c r="B357" s="94">
        <v>45415</v>
      </c>
      <c r="C357" s="95">
        <v>32</v>
      </c>
      <c r="D357" s="100" t="s">
        <v>47</v>
      </c>
      <c r="E357" s="97">
        <v>45415.701874999999</v>
      </c>
      <c r="F357" s="101">
        <f t="shared" si="6"/>
        <v>673.28</v>
      </c>
      <c r="G357" s="99" t="s">
        <v>14</v>
      </c>
    </row>
    <row r="358" spans="2:7">
      <c r="B358" s="94">
        <v>45415</v>
      </c>
      <c r="C358" s="95">
        <v>171</v>
      </c>
      <c r="D358" s="100" t="s">
        <v>47</v>
      </c>
      <c r="E358" s="97">
        <v>45415.701874999999</v>
      </c>
      <c r="F358" s="101">
        <f t="shared" si="6"/>
        <v>3597.8399999999997</v>
      </c>
      <c r="G358" s="99" t="s">
        <v>14</v>
      </c>
    </row>
    <row r="359" spans="2:7">
      <c r="B359" s="94">
        <v>45415</v>
      </c>
      <c r="C359" s="95">
        <v>71</v>
      </c>
      <c r="D359" s="100" t="s">
        <v>47</v>
      </c>
      <c r="E359" s="97">
        <v>45415.701874999999</v>
      </c>
      <c r="F359" s="101">
        <f t="shared" si="6"/>
        <v>1493.84</v>
      </c>
      <c r="G359" s="99" t="s">
        <v>14</v>
      </c>
    </row>
    <row r="360" spans="2:7">
      <c r="B360" s="94">
        <v>45415</v>
      </c>
      <c r="C360" s="95">
        <v>165</v>
      </c>
      <c r="D360" s="100" t="s">
        <v>47</v>
      </c>
      <c r="E360" s="97">
        <v>45415.701874999999</v>
      </c>
      <c r="F360" s="101">
        <f t="shared" si="6"/>
        <v>3471.6</v>
      </c>
      <c r="G360" s="99" t="s">
        <v>14</v>
      </c>
    </row>
    <row r="361" spans="2:7">
      <c r="B361" s="94">
        <v>45415</v>
      </c>
      <c r="C361" s="95">
        <v>38</v>
      </c>
      <c r="D361" s="100" t="s">
        <v>47</v>
      </c>
      <c r="E361" s="97">
        <v>45415.701874999999</v>
      </c>
      <c r="F361" s="101">
        <f t="shared" si="6"/>
        <v>799.52</v>
      </c>
      <c r="G361" s="99" t="s">
        <v>14</v>
      </c>
    </row>
    <row r="362" spans="2:7">
      <c r="B362" s="94">
        <v>45415</v>
      </c>
      <c r="C362" s="95">
        <v>97</v>
      </c>
      <c r="D362" s="100" t="s">
        <v>47</v>
      </c>
      <c r="E362" s="97">
        <v>45415.701874999999</v>
      </c>
      <c r="F362" s="101">
        <f t="shared" si="6"/>
        <v>2040.8799999999999</v>
      </c>
      <c r="G362" s="99" t="s">
        <v>14</v>
      </c>
    </row>
    <row r="363" spans="2:7">
      <c r="B363" s="94">
        <v>45415</v>
      </c>
      <c r="C363" s="95">
        <v>274</v>
      </c>
      <c r="D363" s="100" t="s">
        <v>47</v>
      </c>
      <c r="E363" s="97">
        <v>45415.701874999999</v>
      </c>
      <c r="F363" s="101">
        <f t="shared" si="6"/>
        <v>5764.96</v>
      </c>
      <c r="G363" s="99" t="s">
        <v>19</v>
      </c>
    </row>
    <row r="364" spans="2:7">
      <c r="B364" s="94">
        <v>45415</v>
      </c>
      <c r="C364" s="95">
        <v>274</v>
      </c>
      <c r="D364" s="100" t="s">
        <v>47</v>
      </c>
      <c r="E364" s="97">
        <v>45415.701874999999</v>
      </c>
      <c r="F364" s="101">
        <f t="shared" si="6"/>
        <v>5764.96</v>
      </c>
      <c r="G364" s="99" t="s">
        <v>19</v>
      </c>
    </row>
    <row r="365" spans="2:7">
      <c r="B365" s="94">
        <v>45415</v>
      </c>
      <c r="C365" s="95">
        <v>226</v>
      </c>
      <c r="D365" s="100" t="s">
        <v>47</v>
      </c>
      <c r="E365" s="97">
        <v>45415.701874999999</v>
      </c>
      <c r="F365" s="101">
        <f t="shared" si="6"/>
        <v>4755.04</v>
      </c>
      <c r="G365" s="99" t="s">
        <v>19</v>
      </c>
    </row>
    <row r="366" spans="2:7">
      <c r="B366" s="94">
        <v>45415</v>
      </c>
      <c r="C366" s="95">
        <v>124</v>
      </c>
      <c r="D366" s="100" t="s">
        <v>47</v>
      </c>
      <c r="E366" s="97">
        <v>45415.701874999999</v>
      </c>
      <c r="F366" s="101">
        <f t="shared" si="6"/>
        <v>2608.96</v>
      </c>
      <c r="G366" s="99" t="s">
        <v>19</v>
      </c>
    </row>
    <row r="367" spans="2:7">
      <c r="B367" s="94">
        <v>45415</v>
      </c>
      <c r="C367" s="95">
        <v>150</v>
      </c>
      <c r="D367" s="100" t="s">
        <v>47</v>
      </c>
      <c r="E367" s="97">
        <v>45415.701874999999</v>
      </c>
      <c r="F367" s="101">
        <f t="shared" si="6"/>
        <v>3156</v>
      </c>
      <c r="G367" s="99" t="s">
        <v>19</v>
      </c>
    </row>
    <row r="368" spans="2:7">
      <c r="B368" s="94">
        <v>45415</v>
      </c>
      <c r="C368" s="95">
        <v>124</v>
      </c>
      <c r="D368" s="100" t="s">
        <v>47</v>
      </c>
      <c r="E368" s="97">
        <v>45415.701874999999</v>
      </c>
      <c r="F368" s="101">
        <f t="shared" si="6"/>
        <v>2608.96</v>
      </c>
      <c r="G368" s="99" t="s">
        <v>19</v>
      </c>
    </row>
    <row r="369" spans="2:7">
      <c r="B369" s="94">
        <v>45415</v>
      </c>
      <c r="C369" s="95">
        <v>150</v>
      </c>
      <c r="D369" s="100" t="s">
        <v>47</v>
      </c>
      <c r="E369" s="97">
        <v>45415.701874999999</v>
      </c>
      <c r="F369" s="101">
        <f t="shared" si="6"/>
        <v>3156</v>
      </c>
      <c r="G369" s="99" t="s">
        <v>19</v>
      </c>
    </row>
    <row r="370" spans="2:7">
      <c r="B370" s="94">
        <v>45415</v>
      </c>
      <c r="C370" s="95">
        <v>158</v>
      </c>
      <c r="D370" s="100" t="s">
        <v>47</v>
      </c>
      <c r="E370" s="97">
        <v>45415.707430555558</v>
      </c>
      <c r="F370" s="101">
        <f t="shared" si="6"/>
        <v>3324.3199999999997</v>
      </c>
      <c r="G370" s="99" t="s">
        <v>14</v>
      </c>
    </row>
    <row r="371" spans="2:7">
      <c r="B371" s="94">
        <v>45415</v>
      </c>
      <c r="C371" s="95">
        <v>45</v>
      </c>
      <c r="D371" s="100" t="s">
        <v>47</v>
      </c>
      <c r="E371" s="97">
        <v>45415.707430555558</v>
      </c>
      <c r="F371" s="101">
        <f t="shared" si="6"/>
        <v>946.8</v>
      </c>
      <c r="G371" s="99" t="s">
        <v>14</v>
      </c>
    </row>
    <row r="372" spans="2:7">
      <c r="B372" s="94">
        <v>45415</v>
      </c>
      <c r="C372" s="95">
        <v>77</v>
      </c>
      <c r="D372" s="100" t="s">
        <v>47</v>
      </c>
      <c r="E372" s="97">
        <v>45415.707430555558</v>
      </c>
      <c r="F372" s="101">
        <f t="shared" si="6"/>
        <v>1620.08</v>
      </c>
      <c r="G372" s="99" t="s">
        <v>19</v>
      </c>
    </row>
    <row r="373" spans="2:7">
      <c r="B373" s="94">
        <v>45415</v>
      </c>
      <c r="C373" s="95">
        <v>47</v>
      </c>
      <c r="D373" s="100" t="s">
        <v>47</v>
      </c>
      <c r="E373" s="97">
        <v>45415.707430555558</v>
      </c>
      <c r="F373" s="101">
        <f t="shared" si="6"/>
        <v>988.88</v>
      </c>
      <c r="G373" s="99" t="s">
        <v>19</v>
      </c>
    </row>
    <row r="374" spans="2:7">
      <c r="B374" s="94">
        <v>45415</v>
      </c>
      <c r="C374" s="95">
        <v>806</v>
      </c>
      <c r="D374" s="100" t="s">
        <v>47</v>
      </c>
      <c r="E374" s="97">
        <v>45415.707430555558</v>
      </c>
      <c r="F374" s="101">
        <f t="shared" si="6"/>
        <v>16958.239999999998</v>
      </c>
      <c r="G374" s="99" t="s">
        <v>19</v>
      </c>
    </row>
    <row r="375" spans="2:7">
      <c r="B375" s="94">
        <v>45415</v>
      </c>
      <c r="C375" s="95">
        <v>274</v>
      </c>
      <c r="D375" s="100" t="s">
        <v>47</v>
      </c>
      <c r="E375" s="97">
        <v>45415.707430555558</v>
      </c>
      <c r="F375" s="101">
        <f t="shared" si="6"/>
        <v>5764.96</v>
      </c>
      <c r="G375" s="99" t="s">
        <v>19</v>
      </c>
    </row>
    <row r="376" spans="2:7">
      <c r="B376" s="94">
        <v>45415</v>
      </c>
      <c r="C376" s="95">
        <v>20</v>
      </c>
      <c r="D376" s="100" t="s">
        <v>47</v>
      </c>
      <c r="E376" s="97">
        <v>45415.707430555558</v>
      </c>
      <c r="F376" s="101">
        <f t="shared" si="6"/>
        <v>420.79999999999995</v>
      </c>
      <c r="G376" s="99" t="s">
        <v>14</v>
      </c>
    </row>
    <row r="377" spans="2:7">
      <c r="B377" s="94">
        <v>45415</v>
      </c>
      <c r="C377" s="3">
        <v>274</v>
      </c>
      <c r="D377" s="3" t="s">
        <v>47</v>
      </c>
      <c r="E377" s="43">
        <v>45415.707430555558</v>
      </c>
      <c r="F377" s="101">
        <f t="shared" si="6"/>
        <v>5764.96</v>
      </c>
      <c r="G377" s="99" t="s">
        <v>19</v>
      </c>
    </row>
    <row r="378" spans="2:7">
      <c r="B378" s="94">
        <v>45415</v>
      </c>
      <c r="C378" s="3">
        <v>181</v>
      </c>
      <c r="D378" s="3" t="s">
        <v>47</v>
      </c>
      <c r="E378" s="43">
        <v>45415.707430555558</v>
      </c>
      <c r="F378" s="101">
        <f t="shared" si="6"/>
        <v>3808.24</v>
      </c>
      <c r="G378" s="99" t="s">
        <v>19</v>
      </c>
    </row>
    <row r="379" spans="2:7">
      <c r="B379" s="94">
        <v>45415</v>
      </c>
      <c r="C379" s="3">
        <v>19</v>
      </c>
      <c r="D379" s="3" t="s">
        <v>47</v>
      </c>
      <c r="E379" s="43">
        <v>45415.707430555558</v>
      </c>
      <c r="F379" s="101">
        <f t="shared" si="6"/>
        <v>399.76</v>
      </c>
      <c r="G379" s="99" t="s">
        <v>19</v>
      </c>
    </row>
    <row r="380" spans="2:7">
      <c r="B380" s="94">
        <v>45415</v>
      </c>
      <c r="C380" s="3">
        <v>182</v>
      </c>
      <c r="D380" s="3" t="s">
        <v>45</v>
      </c>
      <c r="E380" s="43">
        <v>45415.721412037034</v>
      </c>
      <c r="F380" s="101">
        <f t="shared" si="6"/>
        <v>3825.64</v>
      </c>
      <c r="G380" s="99" t="s">
        <v>19</v>
      </c>
    </row>
  </sheetData>
  <mergeCells count="1">
    <mergeCell ref="B3:G3"/>
  </mergeCells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5d623-3165-4297-9c09-f954969446c7" xsi:nil="true"/>
    <lcf76f155ced4ddcb4097134ff3c332f xmlns="e9905f8c-a9fb-4b2f-ac4e-c80fda9f6246">
      <Terms xmlns="http://schemas.microsoft.com/office/infopath/2007/PartnerControls"/>
    </lcf76f155ced4ddcb4097134ff3c332f>
    <SharedWithUsers xmlns="aca9142f-a709-48e1-81c3-f6c7fc1de57f">
      <UserInfo>
        <DisplayName>Verhoeven, Sanne</DisplayName>
        <AccountId>85</AccountId>
        <AccountType/>
      </UserInfo>
      <UserInfo>
        <DisplayName>Noppers, Harry</DisplayName>
        <AccountId>84</AccountId>
        <AccountType/>
      </UserInfo>
      <UserInfo>
        <DisplayName>Vegter, Marieke</DisplayName>
        <AccountId>12</AccountId>
        <AccountType/>
      </UserInfo>
      <UserInfo>
        <DisplayName>Kazius, Peter</DisplayName>
        <AccountId>86</AccountId>
        <AccountType/>
      </UserInfo>
      <UserInfo>
        <DisplayName>Parenti, Riccardo</DisplayName>
        <AccountId>10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5A76C2E8B87F4F9D7F4DFAE204508B" ma:contentTypeVersion="15" ma:contentTypeDescription="Create a new document." ma:contentTypeScope="" ma:versionID="6d8305e31b9a1d8f9083a8a5451100aa">
  <xsd:schema xmlns:xsd="http://www.w3.org/2001/XMLSchema" xmlns:xs="http://www.w3.org/2001/XMLSchema" xmlns:p="http://schemas.microsoft.com/office/2006/metadata/properties" xmlns:ns2="e9905f8c-a9fb-4b2f-ac4e-c80fda9f6246" xmlns:ns3="aca9142f-a709-48e1-81c3-f6c7fc1de57f" xmlns:ns4="c835d623-3165-4297-9c09-f954969446c7" targetNamespace="http://schemas.microsoft.com/office/2006/metadata/properties" ma:root="true" ma:fieldsID="bb06854882c28c46345e0ed5030132dd" ns2:_="" ns3:_="" ns4:_="">
    <xsd:import namespace="e9905f8c-a9fb-4b2f-ac4e-c80fda9f6246"/>
    <xsd:import namespace="aca9142f-a709-48e1-81c3-f6c7fc1de57f"/>
    <xsd:import namespace="c835d623-3165-4297-9c09-f954969446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05f8c-a9fb-4b2f-ac4e-c80fda9f62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ec17850-1f1c-47e2-ac5e-03a89880c1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9142f-a709-48e1-81c3-f6c7fc1de5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5d623-3165-4297-9c09-f954969446c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cfd468d-1abf-40d8-a266-430d2f08b2c4}" ma:internalName="TaxCatchAll" ma:showField="CatchAllData" ma:web="aca9142f-a709-48e1-81c3-f6c7fc1de5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35CEDA-A2D0-4F94-8CFB-0DB916A174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5822A6-DFF0-4E19-9B70-5CAB4A626B4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f10a4026-63bd-4a52-9bfe-9924ce6f6270"/>
    <ds:schemaRef ds:uri="b4952eb3-be4e-4adb-aa9e-c68ae90a0616"/>
    <ds:schemaRef ds:uri="c835d623-3165-4297-9c09-f954969446c7"/>
    <ds:schemaRef ds:uri="e9905f8c-a9fb-4b2f-ac4e-c80fda9f6246"/>
  </ds:schemaRefs>
</ds:datastoreItem>
</file>

<file path=customXml/itemProps3.xml><?xml version="1.0" encoding="utf-8"?>
<ds:datastoreItem xmlns:ds="http://schemas.openxmlformats.org/officeDocument/2006/customXml" ds:itemID="{B3330A00-C3A6-4F00-9E07-A3437D65F4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905f8c-a9fb-4b2f-ac4e-c80fda9f6246"/>
    <ds:schemaRef ds:uri="aca9142f-a709-48e1-81c3-f6c7fc1de57f"/>
    <ds:schemaRef ds:uri="c835d623-3165-4297-9c09-f95496944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Corbion daily overview</vt:lpstr>
      <vt:lpstr>Daily trades 29 Apr - 3 May</vt:lpstr>
      <vt:lpstr>'Corbion daily overview'!Print_Area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ING</dc:creator>
  <cp:lastModifiedBy>Parenti, Riccardo</cp:lastModifiedBy>
  <cp:lastPrinted>2011-07-21T10:41:29Z</cp:lastPrinted>
  <dcterms:created xsi:type="dcterms:W3CDTF">2011-07-21T09:27:54Z</dcterms:created>
  <dcterms:modified xsi:type="dcterms:W3CDTF">2024-05-04T07:57:09Z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0x010100975A76C2E8B87F4F9D7F4DFAE204508B</vt:lpwstr>
  </property>
  <property fmtid="{D5CDD505-2E9C-101B-9397-08002B2CF9AE}" pid="5" name="MSIP_Label_0bce33f7-04c0-4596-9b71-ba8617e88451_Enabled">
    <vt:lpwstr>true</vt:lpwstr>
  </property>
  <property fmtid="{D5CDD505-2E9C-101B-9397-08002B2CF9AE}" pid="6" name="MSIP_Label_0bce33f7-04c0-4596-9b71-ba8617e88451_SetDate">
    <vt:lpwstr>2024-04-24T14:43:50Z</vt:lpwstr>
  </property>
  <property fmtid="{D5CDD505-2E9C-101B-9397-08002B2CF9AE}" pid="7" name="MSIP_Label_0bce33f7-04c0-4596-9b71-ba8617e88451_Method">
    <vt:lpwstr>Privileged</vt:lpwstr>
  </property>
  <property fmtid="{D5CDD505-2E9C-101B-9397-08002B2CF9AE}" pid="8" name="MSIP_Label_0bce33f7-04c0-4596-9b71-ba8617e88451_Name">
    <vt:lpwstr>0bce33f7-04c0-4596-9b71-ba8617e88451</vt:lpwstr>
  </property>
  <property fmtid="{D5CDD505-2E9C-101B-9397-08002B2CF9AE}" pid="9" name="MSIP_Label_0bce33f7-04c0-4596-9b71-ba8617e88451_SiteId">
    <vt:lpwstr>3a15904d-3fd9-4256-a753-beb05cdf0c6d</vt:lpwstr>
  </property>
  <property fmtid="{D5CDD505-2E9C-101B-9397-08002B2CF9AE}" pid="10" name="MSIP_Label_0bce33f7-04c0-4596-9b71-ba8617e88451_ActionId">
    <vt:lpwstr>20fa4f09-9e07-4ea7-a57a-c62598a54d21</vt:lpwstr>
  </property>
  <property fmtid="{D5CDD505-2E9C-101B-9397-08002B2CF9AE}" pid="11" name="MSIP_Label_0bce33f7-04c0-4596-9b71-ba8617e88451_ContentBits">
    <vt:lpwstr>0</vt:lpwstr>
  </property>
  <property fmtid="{D5CDD505-2E9C-101B-9397-08002B2CF9AE}" pid="12" name="MediaServiceImageTags">
    <vt:lpwstr/>
  </property>
  <property fmtid="{D5CDD505-2E9C-101B-9397-08002B2CF9AE}" pid="13" name="MSIP_Label_c41170a0-14cf-43e3-b68d-678d5282cdcb_Enabled">
    <vt:lpwstr>true</vt:lpwstr>
  </property>
  <property fmtid="{D5CDD505-2E9C-101B-9397-08002B2CF9AE}" pid="14" name="MSIP_Label_c41170a0-14cf-43e3-b68d-678d5282cdcb_SetDate">
    <vt:lpwstr>2024-04-26T11:50:48Z</vt:lpwstr>
  </property>
  <property fmtid="{D5CDD505-2E9C-101B-9397-08002B2CF9AE}" pid="15" name="MSIP_Label_c41170a0-14cf-43e3-b68d-678d5282cdcb_Method">
    <vt:lpwstr>Standard</vt:lpwstr>
  </property>
  <property fmtid="{D5CDD505-2E9C-101B-9397-08002B2CF9AE}" pid="16" name="MSIP_Label_c41170a0-14cf-43e3-b68d-678d5282cdcb_Name">
    <vt:lpwstr>Internal</vt:lpwstr>
  </property>
  <property fmtid="{D5CDD505-2E9C-101B-9397-08002B2CF9AE}" pid="17" name="MSIP_Label_c41170a0-14cf-43e3-b68d-678d5282cdcb_SiteId">
    <vt:lpwstr>d81531a5-d12b-47ca-ad60-9460293ccdcd</vt:lpwstr>
  </property>
  <property fmtid="{D5CDD505-2E9C-101B-9397-08002B2CF9AE}" pid="18" name="MSIP_Label_c41170a0-14cf-43e3-b68d-678d5282cdcb_ActionId">
    <vt:lpwstr>3272d0fa-61fc-496d-8193-91be330b44dc</vt:lpwstr>
  </property>
  <property fmtid="{D5CDD505-2E9C-101B-9397-08002B2CF9AE}" pid="19" name="MSIP_Label_c41170a0-14cf-43e3-b68d-678d5282cdcb_ContentBits">
    <vt:lpwstr>0</vt:lpwstr>
  </property>
</Properties>
</file>